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zahtjev za subvenciju\"/>
    </mc:Choice>
  </mc:AlternateContent>
  <xr:revisionPtr revIDLastSave="0" documentId="8_{D593EE26-A103-4175-89D8-C0D25BF75A2E}" xr6:coauthVersionLast="45" xr6:coauthVersionMax="45" xr10:uidLastSave="{00000000-0000-0000-0000-000000000000}"/>
  <bookViews>
    <workbookView xWindow="21480" yWindow="-120" windowWidth="24240" windowHeight="13140" xr2:uid="{8FEEC6AD-6E8D-4725-A194-75C8BC960709}"/>
  </bookViews>
  <sheets>
    <sheet name="Unos" sheetId="3" r:id="rId1"/>
    <sheet name="Obrazac SZ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8" i="1" l="1"/>
  <c r="B95" i="1"/>
  <c r="BN92" i="1"/>
  <c r="BI92" i="1"/>
  <c r="AD83" i="1"/>
  <c r="F83" i="1"/>
  <c r="BA77" i="1"/>
  <c r="AN77" i="1"/>
  <c r="AA77" i="1"/>
  <c r="N77" i="1"/>
  <c r="F77" i="1"/>
  <c r="H102" i="3"/>
  <c r="H103" i="3" s="1"/>
  <c r="N99" i="3"/>
  <c r="N100" i="3"/>
  <c r="N101" i="3"/>
  <c r="BB67" i="1"/>
  <c r="H94" i="3"/>
  <c r="K95" i="3" s="1"/>
  <c r="N93" i="3"/>
  <c r="N94" i="3" s="1"/>
  <c r="K94" i="3" s="1"/>
  <c r="BB64" i="1"/>
  <c r="BB61" i="1"/>
  <c r="BB58" i="1"/>
  <c r="H82" i="3"/>
  <c r="R82" i="3" s="1"/>
  <c r="H81" i="3"/>
  <c r="R81" i="3" s="1"/>
  <c r="H84" i="3"/>
  <c r="R84" i="3" s="1"/>
  <c r="H83" i="3"/>
  <c r="R83" i="3" s="1"/>
  <c r="H87" i="3"/>
  <c r="R87" i="3" s="1"/>
  <c r="H86" i="3"/>
  <c r="R86" i="3" s="1"/>
  <c r="H85" i="3"/>
  <c r="R85" i="3" s="1"/>
  <c r="H80" i="3"/>
  <c r="R80" i="3" s="1"/>
  <c r="H79" i="3"/>
  <c r="R79" i="3" s="1"/>
  <c r="H68" i="3"/>
  <c r="R68" i="3" s="1"/>
  <c r="H67" i="3"/>
  <c r="R67" i="3" s="1"/>
  <c r="H70" i="3"/>
  <c r="R70" i="3" s="1"/>
  <c r="H69" i="3"/>
  <c r="R69" i="3" s="1"/>
  <c r="H65" i="3"/>
  <c r="R65" i="3" s="1"/>
  <c r="H66" i="3"/>
  <c r="R66" i="3" s="1"/>
  <c r="H71" i="3"/>
  <c r="R71" i="3" s="1"/>
  <c r="H72" i="3"/>
  <c r="R72" i="3" s="1"/>
  <c r="H73" i="3"/>
  <c r="R73" i="3" s="1"/>
  <c r="L88" i="3"/>
  <c r="T64" i="1" s="1"/>
  <c r="L74" i="3"/>
  <c r="T61" i="1" s="1"/>
  <c r="H60" i="3"/>
  <c r="T58" i="1" s="1"/>
  <c r="N59" i="3"/>
  <c r="N58" i="3"/>
  <c r="N57" i="3"/>
  <c r="N56" i="3"/>
  <c r="N55" i="3"/>
  <c r="BB56" i="1"/>
  <c r="N46" i="3"/>
  <c r="N47" i="3"/>
  <c r="N48" i="3"/>
  <c r="N49" i="3"/>
  <c r="N45" i="3"/>
  <c r="H50" i="3"/>
  <c r="T56" i="1" s="1"/>
  <c r="AK43" i="1"/>
  <c r="AB43" i="1"/>
  <c r="J43" i="1"/>
  <c r="A43" i="1"/>
  <c r="Z24" i="1"/>
  <c r="M24" i="1"/>
  <c r="Z32" i="1"/>
  <c r="U32" i="1"/>
  <c r="H24" i="1"/>
  <c r="C24" i="1"/>
  <c r="AZ19" i="1"/>
  <c r="AZ16" i="1"/>
  <c r="AA19" i="1"/>
  <c r="O19" i="1"/>
  <c r="O16" i="1"/>
  <c r="AZ13" i="1"/>
  <c r="AZ10" i="1"/>
  <c r="O13" i="1"/>
  <c r="O10" i="1"/>
  <c r="C41" i="3"/>
  <c r="BD43" i="1" s="1"/>
  <c r="AN1" i="3"/>
  <c r="BJ4" i="1" s="1"/>
  <c r="AM1" i="3"/>
  <c r="BH4" i="1" s="1"/>
  <c r="A29" i="3"/>
  <c r="A28" i="3"/>
  <c r="A30" i="3"/>
  <c r="A27" i="3"/>
  <c r="A26" i="3"/>
  <c r="BB70" i="1" l="1"/>
  <c r="N102" i="3"/>
  <c r="AH70" i="1" s="1"/>
  <c r="T70" i="1"/>
  <c r="T67" i="1"/>
  <c r="AH67" i="1" s="1"/>
  <c r="R74" i="3"/>
  <c r="R88" i="3"/>
  <c r="N60" i="3"/>
  <c r="N50" i="3"/>
  <c r="AH56" i="1" s="1"/>
  <c r="AQ56" i="1" s="1"/>
  <c r="K51" i="3" s="1"/>
  <c r="AC37" i="1"/>
  <c r="B37" i="1"/>
  <c r="AL37" i="1"/>
  <c r="K37" i="1"/>
  <c r="N37" i="1"/>
  <c r="AF37" i="1"/>
  <c r="AO37" i="1"/>
  <c r="E37" i="1"/>
  <c r="AT43" i="1"/>
  <c r="S43" i="1"/>
  <c r="K102" i="3" l="1"/>
  <c r="Z70" i="1"/>
  <c r="T73" i="1"/>
  <c r="K60" i="3"/>
  <c r="Z58" i="1" s="1"/>
  <c r="AH58" i="1"/>
  <c r="AQ58" i="1" s="1"/>
  <c r="K61" i="3" s="1"/>
  <c r="O88" i="3"/>
  <c r="Z64" i="1" s="1"/>
  <c r="AH64" i="1"/>
  <c r="AQ64" i="1" s="1"/>
  <c r="O89" i="3" s="1"/>
  <c r="O74" i="3"/>
  <c r="Z61" i="1" s="1"/>
  <c r="AH61" i="1"/>
  <c r="AQ61" i="1" s="1"/>
  <c r="O75" i="3" s="1"/>
  <c r="K50" i="3"/>
  <c r="Z56" i="1" s="1"/>
  <c r="AQ67" i="1"/>
  <c r="AQ70" i="1"/>
  <c r="BB73" i="1"/>
  <c r="AH73" i="1" l="1"/>
  <c r="AQ73" i="1"/>
</calcChain>
</file>

<file path=xl/sharedStrings.xml><?xml version="1.0" encoding="utf-8"?>
<sst xmlns="http://schemas.openxmlformats.org/spreadsheetml/2006/main" count="301" uniqueCount="213">
  <si>
    <t>ZAHTJEV ZA SUBVENCIONIRANJE DOPRINOSA ZA OBAVEZNA OSIGURANJA  OBRAZAC - ZSD</t>
  </si>
  <si>
    <t>/2020.</t>
  </si>
  <si>
    <t>Porezni period/Razdoblje:</t>
  </si>
  <si>
    <t>I - PODACI O PDNOSIOCU ZAHTJEVA - popunjava obveznik uplate doprinosa</t>
  </si>
  <si>
    <t>(mjesec / 2020.godina)</t>
  </si>
  <si>
    <t>R/B</t>
  </si>
  <si>
    <t>Obveznik</t>
  </si>
  <si>
    <t>Podaci</t>
  </si>
  <si>
    <t>1.</t>
  </si>
  <si>
    <t>2.</t>
  </si>
  <si>
    <t>3.</t>
  </si>
  <si>
    <t>4.</t>
  </si>
  <si>
    <t>5.</t>
  </si>
  <si>
    <t>6.</t>
  </si>
  <si>
    <t>7.</t>
  </si>
  <si>
    <t>8.</t>
  </si>
  <si>
    <t>JIB</t>
  </si>
  <si>
    <t>Naziv poreznog obveznika</t>
  </si>
  <si>
    <t>Kanton</t>
  </si>
  <si>
    <t>Općina (naziv/šifra)</t>
  </si>
  <si>
    <t>Ulica i broj</t>
  </si>
  <si>
    <t>Šifra i naziv djelatnosti</t>
  </si>
  <si>
    <t>Telefon i e-mail</t>
  </si>
  <si>
    <t>Osnovica za obračun doprinosa
(za samostalnog poduzetnika)</t>
  </si>
  <si>
    <t>Da</t>
  </si>
  <si>
    <t>Ne</t>
  </si>
  <si>
    <t>od</t>
  </si>
  <si>
    <t>II - DOKAZI O ISPUNJENJU USLOVA/UVJETA I ZAHTJEVANA SREDSTVA ZA SUBVENCIONIRANJE–popunjava obveznik uplate doprinosa</t>
  </si>
  <si>
    <t>1) Uplata doprinos i poreza na dohodak zaključno sa mjesecom februarom/veljačom 2020.godine</t>
  </si>
  <si>
    <t xml:space="preserve">Obveznik uplate doprinosa je izmirio obaveze po osnovu doprinosa i poreza na dohodak uz isplaćene plaće zaključno sa  </t>
  </si>
  <si>
    <t>februarom/veljačom 2020. godine,</t>
  </si>
  <si>
    <t xml:space="preserve">2) Podaci o ostvarenom prometu fiskalnih uređaja ili ostvarenom prihodu </t>
  </si>
  <si>
    <t>9a. Promet FU</t>
  </si>
  <si>
    <t>/2019.godine</t>
  </si>
  <si>
    <t>9b. Promet FU</t>
  </si>
  <si>
    <t>/2020.godine</t>
  </si>
  <si>
    <t>9c. Procenat</t>
  </si>
  <si>
    <t xml:space="preserve">pada prometa </t>
  </si>
  <si>
    <t>FU</t>
  </si>
  <si>
    <t>9d. Prihod PK</t>
  </si>
  <si>
    <t>9e. Prihod PK</t>
  </si>
  <si>
    <t>pada prihoda PK</t>
  </si>
  <si>
    <t>9f. Procenat</t>
  </si>
  <si>
    <t>9g.* Prosječno</t>
  </si>
  <si>
    <t xml:space="preserve">ostvareni mjesečni </t>
  </si>
  <si>
    <t>promet FU/prihod PK</t>
  </si>
  <si>
    <t>(01)</t>
  </si>
  <si>
    <t>(02)</t>
  </si>
  <si>
    <t>(04)</t>
  </si>
  <si>
    <t>(05)</t>
  </si>
  <si>
    <t>(07)</t>
  </si>
  <si>
    <t>((05)-(04))/(04)
*100 = (06)</t>
  </si>
  <si>
    <t>((02)-(01))/01
*100 = (03)</t>
  </si>
  <si>
    <t xml:space="preserve">* Popunjavaju porezni obveznici koji nemaju mjesečni promet/prihod za poređenje u 2019. godini. </t>
  </si>
  <si>
    <t>3) Podaci o zaposlenim/uposlenim</t>
  </si>
  <si>
    <t>Opis</t>
  </si>
  <si>
    <t>Broj (01)</t>
  </si>
  <si>
    <t>Iznos 
subvencije 
po 
zaposlenom</t>
  </si>
  <si>
    <t>Ukupan
iznos
subvencije 
doprinosa</t>
  </si>
  <si>
    <t>(03=01x02)</t>
  </si>
  <si>
    <t>Iznos doprinosa
koji nije
subvencioniran</t>
  </si>
  <si>
    <t>Ukupan iznos doprinosa
na 2002/2002-A i
MIP-1023</t>
  </si>
  <si>
    <t>(05=03+04)</t>
  </si>
  <si>
    <t>10.</t>
  </si>
  <si>
    <t>11.</t>
  </si>
  <si>
    <t>12.</t>
  </si>
  <si>
    <t>13.</t>
  </si>
  <si>
    <t>14.</t>
  </si>
  <si>
    <t>15.</t>
  </si>
  <si>
    <t>Ukupno:</t>
  </si>
  <si>
    <t>Sa punim brojem radnih sati</t>
  </si>
  <si>
    <t>Sa punim brojem radnih sati 
(niskoakumulativni)</t>
  </si>
  <si>
    <t>Sa manjim brojem sati od 
punog fonda</t>
  </si>
  <si>
    <t>Sa manjim brojem sati od 
punog fonda (niskoakum.)</t>
  </si>
  <si>
    <t>Koji nemjau pravno na 
subvenciju</t>
  </si>
  <si>
    <t>Broj samostalnih 
poduzetnika (vlasnika)</t>
  </si>
  <si>
    <t>III - DOKUMENTACIJA KOJA SE PRILAŽE UZ ZAHTJEV - popunjava obveznik uplate doprinosa</t>
  </si>
  <si>
    <t>MIP-1023</t>
  </si>
  <si>
    <t>Specifikacija 2001-A</t>
  </si>
  <si>
    <t>Specifikacija 2001</t>
  </si>
  <si>
    <t>Specifikacija 2002</t>
  </si>
  <si>
    <t>Specifikacija 2002-A</t>
  </si>
  <si>
    <t>Za eksterne korisnike nPIS aplikacije potrebno je popuniti navedene kvadrate, a obrasce podnijeti elektronskim putem.</t>
  </si>
  <si>
    <t>16.</t>
  </si>
  <si>
    <t>Dodatni dokumenti uz zahtjev:</t>
  </si>
  <si>
    <t>Finansijske kartice prihod ako nema FU</t>
  </si>
  <si>
    <t>Kopija stranica poslovnih knjiga ako nema FU</t>
  </si>
  <si>
    <t>17.</t>
  </si>
  <si>
    <t xml:space="preserve">IV – IZJAVA </t>
  </si>
  <si>
    <t>Pod punom moralnom, materijalnom i krivičnom odgovornošću izjavljujem:</t>
  </si>
  <si>
    <t>1)   Da su podaci navedeni u ovom Zahtjevu istiniti, tačni i potpuni.</t>
  </si>
  <si>
    <t>2)   Da su priloženi dokumenti i obrasci ovom zahtjevu ili dostavljeni dokumenti elektronskim putem istiniti, tačni, potpuni i autentični.</t>
  </si>
  <si>
    <t>3)   Da ispunjavam kriterije i uslove za ostvarivanje prava na subvenciju doprinosa za obavezna osiguranja sukladno odredbama člana 4.</t>
  </si>
  <si>
    <t xml:space="preserve">i  5. Zakona o ublažavanju negativnih ekonomskih posljedica. </t>
  </si>
  <si>
    <t>4)   Da sam isplatio plaću za mjesec za koji je podnesen zahtjev za subvencioniranje doprinosa obaveznog osiguranja.</t>
  </si>
  <si>
    <t>U</t>
  </si>
  <si>
    <t>(M.P.)</t>
  </si>
  <si>
    <t>Dana:</t>
  </si>
  <si>
    <t>(potpis podnosioca zahtjeva)</t>
  </si>
  <si>
    <t>V - POPUNJAVA POREZNA UPRAVA</t>
  </si>
  <si>
    <t>Obraza zaprimljen:</t>
  </si>
  <si>
    <t>poštom</t>
  </si>
  <si>
    <t>, e-mailom</t>
  </si>
  <si>
    <t>, neposredno u ispostavi</t>
  </si>
  <si>
    <t>, fax-om</t>
  </si>
  <si>
    <t xml:space="preserve">  </t>
  </si>
  <si>
    <t>Datum prijema zahtjeva:</t>
  </si>
  <si>
    <t>2020.g</t>
  </si>
  <si>
    <t>Porezna uprava Federacije BiH</t>
  </si>
  <si>
    <t>Postupak proveo:</t>
  </si>
  <si>
    <t>Kantonalni porezni ured</t>
  </si>
  <si>
    <t>Porezna ispostava</t>
  </si>
  <si>
    <t>Potpis:</t>
  </si>
  <si>
    <t>Obvezniku uplate doprinosa zabranjeno obavljanje djelatnosti na osnovu naredbe Federalnog štaba civilne zaštite,</t>
  </si>
  <si>
    <t>Podaci o zaposlenim/uposlenim</t>
  </si>
  <si>
    <t>Porezni period/razdoblje</t>
  </si>
  <si>
    <t>4212345678901</t>
  </si>
  <si>
    <t>Općina - naziv</t>
  </si>
  <si>
    <t>Općina - šifra</t>
  </si>
  <si>
    <t>Osnovica za obračun za samostalno poduzetnika/obrt/paušal</t>
  </si>
  <si>
    <t>Zabrana obavljanja djelatnosti na osnovu naredba Federalnog štaba civilne zaštite</t>
  </si>
  <si>
    <t>DA</t>
  </si>
  <si>
    <t>NE</t>
  </si>
  <si>
    <t>do</t>
  </si>
  <si>
    <t>Šifra djelatnosti</t>
  </si>
  <si>
    <t>Naziv djelatnosti</t>
  </si>
  <si>
    <t>Telefon</t>
  </si>
  <si>
    <t>e-mail</t>
  </si>
  <si>
    <t>Promet ili prihoda za 05/2019</t>
  </si>
  <si>
    <t>Promet ili prihoda za 07/2019</t>
  </si>
  <si>
    <t>Promet ili prihoda za 06/2019</t>
  </si>
  <si>
    <t>Promet ili prihoda za 08/2019</t>
  </si>
  <si>
    <t>Promet ili prihoda za 09/2019</t>
  </si>
  <si>
    <t>Promet ili prihoda za 10/2019</t>
  </si>
  <si>
    <t>Promet ili prihoda za 11/2019</t>
  </si>
  <si>
    <t>Promet ili prihoda za 12/2019</t>
  </si>
  <si>
    <t>Promet ili prihoda za 01/2020</t>
  </si>
  <si>
    <t>Promet ili prihoda za 02/2012</t>
  </si>
  <si>
    <t>5</t>
  </si>
  <si>
    <t>0</t>
  </si>
  <si>
    <t>1</t>
  </si>
  <si>
    <t>4</t>
  </si>
  <si>
    <t>6</t>
  </si>
  <si>
    <t>7</t>
  </si>
  <si>
    <t>8</t>
  </si>
  <si>
    <t>9</t>
  </si>
  <si>
    <t>2</t>
  </si>
  <si>
    <t>Prosječni promet za period</t>
  </si>
  <si>
    <t>Polje u ovoj boji ostaviti prazno i ne popunjavati !!!!</t>
  </si>
  <si>
    <t>Obveznik uplate doprinosa je izmirio obaveze po osnovu doprinosa i poreza na dohodak uz isplaćene plaće zaključno sa  februarom/veljačom 2020. godine</t>
  </si>
  <si>
    <t>033/333-333</t>
  </si>
  <si>
    <t>mail@domena.ba</t>
  </si>
  <si>
    <t>Broj radnika</t>
  </si>
  <si>
    <t xml:space="preserve">Opcija koja nije predviđena </t>
  </si>
  <si>
    <t>upisati napomenu</t>
  </si>
  <si>
    <t>Subvencija</t>
  </si>
  <si>
    <t>Iznos subvencije</t>
  </si>
  <si>
    <t>Sa punim brojem radnih sati sa prebivalištem u RS-u</t>
  </si>
  <si>
    <t xml:space="preserve">Sa punim brojem radnih sati </t>
  </si>
  <si>
    <t>Sa punim brojem radnih sati - NISKOAKUMULATIVNI</t>
  </si>
  <si>
    <t>Sa punim brojem radnih sati sa prebivalištem u RS-u  - NISKOAKUMULATIVNI</t>
  </si>
  <si>
    <t>Sa punim brojem radnih sati  - NISKOAKUMULATIVNI</t>
  </si>
  <si>
    <t>Uposleni rb.10 - PUNI BROJ RADNIH SATI</t>
  </si>
  <si>
    <t>Uposleni rb.11 - PUNI BROJ RADNIH SATI - NISKOAKUMUL.</t>
  </si>
  <si>
    <t>Uposleni rb.12 - NEPUNIM BROJ RADNIH SATI</t>
  </si>
  <si>
    <t>Sa nepunim brojem radnih sati</t>
  </si>
  <si>
    <t>Sa nepunim brojem radnih sati sa prebivalištem u RS-u</t>
  </si>
  <si>
    <t xml:space="preserve">Sa nepunim brojem radnih sati </t>
  </si>
  <si>
    <t>Sa nepunim brojem radnih sati - NISKOAKUMULATIVNI</t>
  </si>
  <si>
    <t>Sa nepunim brojem radnih sati sa prebivalištem u RS-u  - NISKOAKUMULATIVNI</t>
  </si>
  <si>
    <t>Sa nepunim brojem radnih sati  - NISKOAKUMULATIVNI</t>
  </si>
  <si>
    <t>sati u mj.</t>
  </si>
  <si>
    <t>Sati rada</t>
  </si>
  <si>
    <t>Broj sati u mjesecu</t>
  </si>
  <si>
    <t>176</t>
  </si>
  <si>
    <t>Puna Subvencija</t>
  </si>
  <si>
    <t>Uposleni rb.13 - NEPUNI BROJ RADNIH SATI - NISKOAKUMUL.</t>
  </si>
  <si>
    <t xml:space="preserve">UKUPNO OBRAČUNATA OBAVEZA DOPRINOSI ZA UPOSLENE ZA RB.10 </t>
  </si>
  <si>
    <t>UKUPNO OBRAČUNATA OBAVEZA DOPRINOSI ZA UPOSLENE ZA RB.11</t>
  </si>
  <si>
    <t>UKUPNO OBRAČUNATA OBAVEZA DOPRINOSI ZA UPOSLENE ZA RB.12</t>
  </si>
  <si>
    <t>UKUPNO OBRAČUNATA OBAVEZA DOPRINOSI ZA UPOSLENE ZA RB.13</t>
  </si>
  <si>
    <t>UKUPNO SUBVENCIJE UPOSLENI ZA RB.11</t>
  </si>
  <si>
    <t>UKUPNO SUBVENCIJE UPOSLENI ZA RB.10</t>
  </si>
  <si>
    <t>UKUPNO SUBVENCIJE UPOSLENI ZA RB.12</t>
  </si>
  <si>
    <t>UKUPNO SUBVENCIJE UPOSLENI ZA RB.13</t>
  </si>
  <si>
    <t>Uposleni rb.14 - ZA RADNIKE KOJI NEMAJU SUBVENCIJU</t>
  </si>
  <si>
    <t>Broja radnika koji nemaju pravno na subvenciju</t>
  </si>
  <si>
    <t>Broj samostalnih poduzetnika RB. 15</t>
  </si>
  <si>
    <t>Broj poduzetnika samostalna zanimanja, djelatnos obrta i srodne djelatnosti</t>
  </si>
  <si>
    <t>Broj poduzetnika sam.dj. Poljuprivrede i šumarstva, trgovci pojedinci</t>
  </si>
  <si>
    <t>Broj poduzetnika nisko akum.djelat.trad.esn.zanata, taxi, polupriv.i šumarstvo</t>
  </si>
  <si>
    <t>UKUPNO SUBVENCIJE UPOSLENI ZA RB.14</t>
  </si>
  <si>
    <t>UKUPNO OBRAČUNATA OBAVEZA DOPRINOSI ZA UPOSLENE ZA RB.14</t>
  </si>
  <si>
    <t>UKUPNO SUBVENCIJE UPOSLENI ZA RB.15</t>
  </si>
  <si>
    <t>UKUPNO OBRAČUNATA OBAVEZA DOPRINOSI ZA UPOSLENE ZA RB.15</t>
  </si>
  <si>
    <t>16. Dostavljena dokumentacija-MIP 1023</t>
  </si>
  <si>
    <t>16. Dostavljena dokumentacija-Specifikacija 2001</t>
  </si>
  <si>
    <t>16. Dostavljena dokumentacija-Specifikacija 2001A</t>
  </si>
  <si>
    <t>16. Dostavljena dokumentacija-Specifikacija 2002</t>
  </si>
  <si>
    <t>16. Dostavljena dokumentacija-Specifikacija 2002A</t>
  </si>
  <si>
    <t>17. Dostavljena dokumentacija-Finansijske kartice prihod</t>
  </si>
  <si>
    <t>17. Dostavljena dokumentacija-Kopija stranica poslovnih knjiga</t>
  </si>
  <si>
    <t>Da sam isplatio plaću za mjesec za koji je podnesen zahtjev za subvencioniranje doprinosa obaveznog osiguranja.</t>
  </si>
  <si>
    <t>Grad/mjesto</t>
  </si>
  <si>
    <t>Sarajevo</t>
  </si>
  <si>
    <t>Datum predaje obrasca</t>
  </si>
  <si>
    <t>Društvo doo ili Obrt</t>
  </si>
  <si>
    <t>ulica i broj na kojem je društvo registrovano</t>
  </si>
  <si>
    <t>00.00</t>
  </si>
  <si>
    <t>naziv djelatnosti</t>
  </si>
  <si>
    <t>Kanton u FBiH</t>
  </si>
  <si>
    <t>Općina</t>
  </si>
  <si>
    <t>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</si>
</sst>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M&quot;"/>
    <numFmt numFmtId="165" formatCode="\ 0;\-0;;@"/>
    <numFmt numFmtId="166" formatCode="d/m/yyyy;@"/>
    <numFmt numFmtId="167" formatCode="d/m/yyyy;;&quot;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/>
    <xf numFmtId="0" fontId="4" fillId="2" borderId="9" xfId="0" applyFont="1" applyFill="1" applyBorder="1" applyProtection="1"/>
    <xf numFmtId="0" fontId="4" fillId="2" borderId="0" xfId="0" applyFont="1" applyFill="1" applyBorder="1" applyProtection="1"/>
    <xf numFmtId="0" fontId="4" fillId="2" borderId="5" xfId="0" applyFont="1" applyFill="1" applyBorder="1" applyProtection="1"/>
    <xf numFmtId="0" fontId="4" fillId="0" borderId="1" xfId="0" applyFont="1" applyBorder="1" applyProtection="1"/>
    <xf numFmtId="0" fontId="4" fillId="0" borderId="7" xfId="0" applyFont="1" applyBorder="1" applyProtection="1"/>
    <xf numFmtId="0" fontId="4" fillId="0" borderId="2" xfId="0" applyFont="1" applyBorder="1" applyProtection="1"/>
    <xf numFmtId="0" fontId="4" fillId="0" borderId="9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3" xfId="0" applyFont="1" applyBorder="1" applyProtection="1"/>
    <xf numFmtId="0" fontId="4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Protection="1"/>
    <xf numFmtId="0" fontId="4" fillId="0" borderId="0" xfId="0" applyFont="1" applyAlignment="1" applyProtection="1"/>
    <xf numFmtId="49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4" borderId="0" xfId="0" applyFill="1"/>
    <xf numFmtId="0" fontId="0" fillId="4" borderId="0" xfId="0" applyFill="1" applyAlignment="1"/>
    <xf numFmtId="0" fontId="0" fillId="4" borderId="0" xfId="0" applyFill="1" applyAlignment="1">
      <alignment wrapText="1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4" borderId="12" xfId="0" applyFill="1" applyBorder="1"/>
    <xf numFmtId="0" fontId="0" fillId="4" borderId="10" xfId="0" applyFill="1" applyBorder="1"/>
    <xf numFmtId="0" fontId="0" fillId="6" borderId="0" xfId="0" applyFill="1"/>
    <xf numFmtId="0" fontId="0" fillId="6" borderId="0" xfId="0" applyFont="1" applyFill="1" applyAlignment="1">
      <alignment horizontal="left" wrapText="1"/>
    </xf>
    <xf numFmtId="0" fontId="0" fillId="6" borderId="0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0" xfId="0" applyFill="1" applyAlignment="1">
      <alignment wrapText="1"/>
    </xf>
    <xf numFmtId="3" fontId="0" fillId="6" borderId="0" xfId="0" applyNumberFormat="1" applyFill="1"/>
    <xf numFmtId="164" fontId="0" fillId="6" borderId="0" xfId="0" applyNumberFormat="1" applyFill="1"/>
    <xf numFmtId="0" fontId="0" fillId="6" borderId="0" xfId="0" applyFill="1" applyAlignment="1">
      <alignment vertical="center" wrapText="1"/>
    </xf>
    <xf numFmtId="0" fontId="0" fillId="0" borderId="0" xfId="0" applyFill="1"/>
    <xf numFmtId="0" fontId="0" fillId="4" borderId="6" xfId="0" applyFill="1" applyBorder="1" applyAlignment="1">
      <alignment horizontal="left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15" xfId="0" applyFill="1" applyBorder="1"/>
    <xf numFmtId="0" fontId="0" fillId="4" borderId="14" xfId="0" applyFill="1" applyBorder="1"/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0" fillId="0" borderId="15" xfId="1" applyBorder="1" applyAlignment="1" applyProtection="1">
      <alignment horizontal="center"/>
      <protection locked="0"/>
    </xf>
    <xf numFmtId="164" fontId="0" fillId="0" borderId="15" xfId="0" applyNumberFormat="1" applyBorder="1" applyAlignment="1" applyProtection="1">
      <alignment horizontal="center" wrapText="1"/>
      <protection locked="0"/>
    </xf>
    <xf numFmtId="164" fontId="0" fillId="0" borderId="6" xfId="0" applyNumberFormat="1" applyBorder="1" applyAlignment="1" applyProtection="1">
      <alignment horizontal="center" wrapText="1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6" borderId="0" xfId="0" applyFill="1" applyAlignment="1">
      <alignment horizontal="center"/>
    </xf>
    <xf numFmtId="164" fontId="0" fillId="5" borderId="6" xfId="0" applyNumberFormat="1" applyFill="1" applyBorder="1" applyAlignment="1">
      <alignment horizontal="right"/>
    </xf>
    <xf numFmtId="0" fontId="9" fillId="3" borderId="0" xfId="0" applyFont="1" applyFill="1" applyAlignment="1">
      <alignment horizontal="center" vertical="center" wrapText="1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8" fillId="7" borderId="0" xfId="0" applyFont="1" applyFill="1" applyAlignment="1">
      <alignment horizontal="center"/>
    </xf>
    <xf numFmtId="3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5" borderId="6" xfId="0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64" fontId="0" fillId="0" borderId="6" xfId="0" applyNumberFormat="1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/>
      <protection locked="0"/>
    </xf>
    <xf numFmtId="0" fontId="7" fillId="4" borderId="13" xfId="0" applyFont="1" applyFill="1" applyBorder="1" applyAlignment="1">
      <alignment horizontal="center" shrinkToFit="1"/>
    </xf>
    <xf numFmtId="0" fontId="7" fillId="4" borderId="14" xfId="0" applyFont="1" applyFill="1" applyBorder="1" applyAlignment="1">
      <alignment horizontal="center" shrinkToFit="1"/>
    </xf>
    <xf numFmtId="0" fontId="7" fillId="4" borderId="15" xfId="0" applyFont="1" applyFill="1" applyBorder="1" applyAlignment="1">
      <alignment horizontal="center" shrinkToFit="1"/>
    </xf>
    <xf numFmtId="0" fontId="0" fillId="4" borderId="6" xfId="0" applyFill="1" applyBorder="1" applyAlignment="1">
      <alignment horizontal="left"/>
    </xf>
    <xf numFmtId="49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166" fontId="0" fillId="0" borderId="15" xfId="0" applyNumberFormat="1" applyBorder="1" applyAlignment="1" applyProtection="1">
      <alignment horizontal="center" vertical="center"/>
      <protection locked="0"/>
    </xf>
    <xf numFmtId="166" fontId="0" fillId="0" borderId="6" xfId="0" applyNumberFormat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0" fillId="4" borderId="15" xfId="0" applyFill="1" applyBorder="1"/>
    <xf numFmtId="0" fontId="0" fillId="4" borderId="6" xfId="0" applyFill="1" applyBorder="1"/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3" xfId="0" applyNumberFormat="1" applyFont="1" applyBorder="1" applyAlignment="1" applyProtection="1">
      <alignment horizontal="center" vertical="center"/>
      <protection locked="0"/>
    </xf>
    <xf numFmtId="165" fontId="5" fillId="0" borderId="4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vertical="top"/>
    </xf>
    <xf numFmtId="0" fontId="3" fillId="2" borderId="6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  <protection locked="0"/>
    </xf>
    <xf numFmtId="167" fontId="4" fillId="0" borderId="8" xfId="0" applyNumberFormat="1" applyFont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</xf>
    <xf numFmtId="49" fontId="4" fillId="2" borderId="7" xfId="0" applyNumberFormat="1" applyFont="1" applyFill="1" applyBorder="1" applyAlignment="1" applyProtection="1">
      <alignment horizontal="center" vertical="top" wrapText="1"/>
    </xf>
    <xf numFmtId="49" fontId="4" fillId="2" borderId="2" xfId="0" applyNumberFormat="1" applyFont="1" applyFill="1" applyBorder="1" applyAlignment="1" applyProtection="1">
      <alignment horizontal="center" vertical="top" wrapText="1"/>
    </xf>
    <xf numFmtId="49" fontId="4" fillId="2" borderId="9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49" fontId="4" fillId="2" borderId="5" xfId="0" applyNumberFormat="1" applyFont="1" applyFill="1" applyBorder="1" applyAlignment="1" applyProtection="1">
      <alignment horizontal="center" vertical="top" wrapText="1"/>
    </xf>
    <xf numFmtId="49" fontId="4" fillId="2" borderId="3" xfId="0" applyNumberFormat="1" applyFont="1" applyFill="1" applyBorder="1" applyAlignment="1" applyProtection="1">
      <alignment horizontal="center" vertical="top" wrapText="1"/>
    </xf>
    <xf numFmtId="49" fontId="4" fillId="2" borderId="8" xfId="0" applyNumberFormat="1" applyFont="1" applyFill="1" applyBorder="1" applyAlignment="1" applyProtection="1">
      <alignment horizontal="center" vertical="top" wrapText="1"/>
    </xf>
    <xf numFmtId="49" fontId="4" fillId="2" borderId="4" xfId="0" applyNumberFormat="1" applyFont="1" applyFill="1" applyBorder="1" applyAlignment="1" applyProtection="1">
      <alignment horizontal="center" vertical="top" wrapText="1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center" vertical="top"/>
    </xf>
    <xf numFmtId="0" fontId="4" fillId="2" borderId="6" xfId="0" applyFont="1" applyFill="1" applyBorder="1" applyAlignment="1" applyProtection="1">
      <alignment horizontal="center"/>
    </xf>
    <xf numFmtId="0" fontId="0" fillId="2" borderId="6" xfId="0" applyFill="1" applyBorder="1" applyAlignment="1" applyProtection="1"/>
    <xf numFmtId="0" fontId="4" fillId="2" borderId="6" xfId="0" applyFont="1" applyFill="1" applyBorder="1" applyAlignment="1" applyProtection="1">
      <alignment horizontal="center" vertical="top" wrapText="1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0" fillId="2" borderId="6" xfId="0" applyNumberForma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/>
    </xf>
    <xf numFmtId="164" fontId="4" fillId="0" borderId="6" xfId="0" applyNumberFormat="1" applyFont="1" applyBorder="1" applyAlignment="1" applyProtection="1">
      <alignment horizontal="center"/>
    </xf>
    <xf numFmtId="164" fontId="4" fillId="0" borderId="6" xfId="0" applyNumberFormat="1" applyFont="1" applyBorder="1" applyAlignment="1" applyProtection="1">
      <alignment horizontal="center"/>
      <protection locked="0"/>
    </xf>
    <xf numFmtId="3" fontId="4" fillId="0" borderId="6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 vertical="center" wrapText="1"/>
    </xf>
    <xf numFmtId="164" fontId="4" fillId="2" borderId="6" xfId="0" applyNumberFormat="1" applyFont="1" applyFill="1" applyBorder="1" applyAlignment="1" applyProtection="1">
      <alignment horizontal="center"/>
    </xf>
    <xf numFmtId="164" fontId="5" fillId="0" borderId="6" xfId="0" applyNumberFormat="1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center" vertical="top"/>
    </xf>
    <xf numFmtId="165" fontId="5" fillId="0" borderId="6" xfId="0" applyNumberFormat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0" fillId="0" borderId="0" xfId="0" applyBorder="1" applyAlignment="1" applyProtection="1"/>
    <xf numFmtId="49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Alignment="1" applyProtection="1"/>
    <xf numFmtId="0" fontId="4" fillId="0" borderId="0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</xf>
  </cellXfs>
  <cellStyles count="2">
    <cellStyle name="Hyperlink" xfId="1" builtinId="8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5" tint="0.39991454817346722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domena.b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29AD-2190-4BC4-B46D-55150B62DF7A}">
  <dimension ref="A1:AR181"/>
  <sheetViews>
    <sheetView tabSelected="1" zoomScale="115" zoomScaleNormal="115" workbookViewId="0">
      <selection activeCell="K55" sqref="K55:M59"/>
    </sheetView>
  </sheetViews>
  <sheetFormatPr defaultColWidth="4.7109375" defaultRowHeight="15" x14ac:dyDescent="0.25"/>
  <cols>
    <col min="1" max="1" width="55.42578125" customWidth="1"/>
    <col min="4" max="4" width="4.28515625" customWidth="1"/>
    <col min="19" max="19" width="8.140625" bestFit="1" customWidth="1"/>
    <col min="39" max="43" width="4.7109375" hidden="1" customWidth="1"/>
  </cols>
  <sheetData>
    <row r="1" spans="1:44" x14ac:dyDescent="0.25">
      <c r="A1" s="26" t="s">
        <v>115</v>
      </c>
      <c r="B1" s="47">
        <v>4</v>
      </c>
      <c r="C1" s="48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30"/>
      <c r="S1" s="30"/>
      <c r="T1" s="30"/>
      <c r="U1" s="30"/>
      <c r="AM1" t="str">
        <f>VLOOKUP(B1,AO1:AQ9,2,FALSE)</f>
        <v>0</v>
      </c>
      <c r="AN1" s="22" t="str">
        <f>VLOOKUP(B1,AO1:AQ9,3,FALSE)</f>
        <v>4</v>
      </c>
      <c r="AO1">
        <v>4</v>
      </c>
      <c r="AP1" s="20" t="s">
        <v>139</v>
      </c>
      <c r="AQ1" s="20" t="s">
        <v>141</v>
      </c>
    </row>
    <row r="2" spans="1:44" x14ac:dyDescent="0.25">
      <c r="A2" s="26" t="s">
        <v>173</v>
      </c>
      <c r="B2" s="84" t="s">
        <v>174</v>
      </c>
      <c r="C2" s="8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30"/>
      <c r="S2" s="30"/>
      <c r="T2" s="30"/>
      <c r="U2" s="30"/>
      <c r="AO2">
        <v>5</v>
      </c>
      <c r="AP2" s="20" t="s">
        <v>139</v>
      </c>
      <c r="AQ2" s="20" t="s">
        <v>138</v>
      </c>
    </row>
    <row r="3" spans="1:44" x14ac:dyDescent="0.25">
      <c r="A3" s="26" t="s">
        <v>205</v>
      </c>
      <c r="B3" s="89">
        <v>43980</v>
      </c>
      <c r="C3" s="90"/>
      <c r="D3" s="90"/>
      <c r="E3" s="90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0"/>
      <c r="S3" s="30"/>
      <c r="T3" s="30"/>
      <c r="U3" s="30"/>
      <c r="AO3">
        <v>6</v>
      </c>
      <c r="AP3" s="20" t="s">
        <v>139</v>
      </c>
      <c r="AQ3" s="20" t="s">
        <v>142</v>
      </c>
    </row>
    <row r="4" spans="1:44" x14ac:dyDescent="0.25">
      <c r="A4" s="26" t="s">
        <v>16</v>
      </c>
      <c r="B4" s="47" t="s">
        <v>116</v>
      </c>
      <c r="C4" s="48"/>
      <c r="D4" s="48"/>
      <c r="E4" s="48"/>
      <c r="F4" s="48"/>
      <c r="G4" s="48"/>
      <c r="H4" s="48"/>
      <c r="I4" s="23"/>
      <c r="J4" s="23"/>
      <c r="K4" s="23"/>
      <c r="L4" s="23"/>
      <c r="M4" s="23"/>
      <c r="N4" s="23"/>
      <c r="O4" s="23"/>
      <c r="P4" s="23"/>
      <c r="Q4" s="23"/>
      <c r="R4" s="30"/>
      <c r="S4" s="30"/>
      <c r="T4" s="30"/>
      <c r="U4" s="30"/>
      <c r="AO4">
        <v>7</v>
      </c>
      <c r="AP4" s="20" t="s">
        <v>139</v>
      </c>
      <c r="AQ4" s="20" t="s">
        <v>143</v>
      </c>
    </row>
    <row r="5" spans="1:44" x14ac:dyDescent="0.25">
      <c r="A5" s="26" t="s">
        <v>17</v>
      </c>
      <c r="B5" s="47" t="s">
        <v>206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23"/>
      <c r="Q5" s="23"/>
      <c r="R5" s="30"/>
      <c r="S5" s="30"/>
      <c r="T5" s="30"/>
      <c r="U5" s="30"/>
      <c r="AO5">
        <v>8</v>
      </c>
      <c r="AP5" s="20" t="s">
        <v>139</v>
      </c>
      <c r="AQ5" s="20" t="s">
        <v>144</v>
      </c>
    </row>
    <row r="6" spans="1:44" x14ac:dyDescent="0.25">
      <c r="A6" s="26" t="s">
        <v>20</v>
      </c>
      <c r="B6" s="47" t="s">
        <v>207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23"/>
      <c r="Q6" s="23"/>
      <c r="R6" s="30"/>
      <c r="S6" s="30"/>
      <c r="T6" s="30"/>
      <c r="U6" s="30"/>
      <c r="AO6">
        <v>9</v>
      </c>
      <c r="AP6" s="20" t="s">
        <v>139</v>
      </c>
      <c r="AQ6" s="20" t="s">
        <v>145</v>
      </c>
    </row>
    <row r="7" spans="1:44" x14ac:dyDescent="0.25">
      <c r="A7" s="26" t="s">
        <v>203</v>
      </c>
      <c r="B7" s="47" t="s">
        <v>204</v>
      </c>
      <c r="C7" s="48"/>
      <c r="D7" s="48"/>
      <c r="E7" s="48"/>
      <c r="F7" s="48"/>
      <c r="G7" s="48"/>
      <c r="H7" s="24"/>
      <c r="I7" s="24"/>
      <c r="J7" s="24"/>
      <c r="K7" s="24"/>
      <c r="L7" s="24"/>
      <c r="M7" s="24"/>
      <c r="N7" s="24"/>
      <c r="O7" s="24"/>
      <c r="P7" s="23"/>
      <c r="Q7" s="23"/>
      <c r="R7" s="30"/>
      <c r="S7" s="30"/>
      <c r="T7" s="30"/>
      <c r="U7" s="30"/>
      <c r="AO7">
        <v>10</v>
      </c>
      <c r="AP7" s="20" t="s">
        <v>140</v>
      </c>
      <c r="AQ7" s="20" t="s">
        <v>139</v>
      </c>
    </row>
    <row r="8" spans="1:44" x14ac:dyDescent="0.25">
      <c r="A8" s="26" t="s">
        <v>124</v>
      </c>
      <c r="B8" s="49" t="s">
        <v>208</v>
      </c>
      <c r="C8" s="50"/>
      <c r="D8" s="50"/>
      <c r="E8" s="50"/>
      <c r="F8" s="24"/>
      <c r="G8" s="24"/>
      <c r="H8" s="24"/>
      <c r="I8" s="24"/>
      <c r="J8" s="24"/>
      <c r="K8" s="24"/>
      <c r="L8" s="24"/>
      <c r="M8" s="24"/>
      <c r="N8" s="24"/>
      <c r="O8" s="24"/>
      <c r="P8" s="23"/>
      <c r="Q8" s="23"/>
      <c r="R8" s="30"/>
      <c r="S8" s="30"/>
      <c r="T8" s="30"/>
      <c r="U8" s="30"/>
      <c r="AO8">
        <v>11</v>
      </c>
      <c r="AP8" s="20" t="s">
        <v>140</v>
      </c>
      <c r="AQ8" s="20" t="s">
        <v>140</v>
      </c>
    </row>
    <row r="9" spans="1:44" x14ac:dyDescent="0.25">
      <c r="A9" s="26" t="s">
        <v>125</v>
      </c>
      <c r="B9" s="47" t="s">
        <v>209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24"/>
      <c r="N9" s="24"/>
      <c r="O9" s="24"/>
      <c r="P9" s="23"/>
      <c r="Q9" s="23"/>
      <c r="R9" s="30"/>
      <c r="S9" s="30"/>
      <c r="T9" s="30"/>
      <c r="U9" s="30"/>
      <c r="AO9">
        <v>12</v>
      </c>
      <c r="AP9" s="20" t="s">
        <v>140</v>
      </c>
      <c r="AQ9" s="20" t="s">
        <v>146</v>
      </c>
    </row>
    <row r="10" spans="1:44" x14ac:dyDescent="0.25">
      <c r="A10" s="26" t="s">
        <v>18</v>
      </c>
      <c r="B10" s="47" t="s">
        <v>210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23"/>
      <c r="Q10" s="23"/>
      <c r="R10" s="30"/>
      <c r="S10" s="30"/>
      <c r="T10" s="30"/>
      <c r="U10" s="30"/>
    </row>
    <row r="11" spans="1:44" x14ac:dyDescent="0.25">
      <c r="A11" s="26" t="s">
        <v>117</v>
      </c>
      <c r="B11" s="47" t="s">
        <v>211</v>
      </c>
      <c r="C11" s="48"/>
      <c r="D11" s="48"/>
      <c r="E11" s="48"/>
      <c r="F11" s="48"/>
      <c r="G11" s="48"/>
      <c r="H11" s="48"/>
      <c r="I11" s="48"/>
      <c r="J11" s="48"/>
      <c r="K11" s="23"/>
      <c r="L11" s="23"/>
      <c r="M11" s="23"/>
      <c r="N11" s="23"/>
      <c r="O11" s="23"/>
      <c r="P11" s="23"/>
      <c r="Q11" s="23"/>
      <c r="R11" s="30"/>
      <c r="S11" s="30"/>
      <c r="T11" s="30"/>
      <c r="U11" s="30"/>
    </row>
    <row r="12" spans="1:44" x14ac:dyDescent="0.25">
      <c r="A12" s="26" t="s">
        <v>118</v>
      </c>
      <c r="B12" s="47" t="s">
        <v>212</v>
      </c>
      <c r="C12" s="48"/>
      <c r="D12" s="48"/>
      <c r="E12" s="48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0"/>
      <c r="S12" s="30"/>
      <c r="T12" s="30"/>
      <c r="U12" s="30"/>
      <c r="AO12" s="21"/>
      <c r="AP12" s="21"/>
      <c r="AQ12" s="21"/>
      <c r="AR12" s="21"/>
    </row>
    <row r="13" spans="1:44" x14ac:dyDescent="0.25">
      <c r="A13" s="26" t="s">
        <v>126</v>
      </c>
      <c r="B13" s="52" t="s">
        <v>150</v>
      </c>
      <c r="C13" s="53"/>
      <c r="D13" s="53"/>
      <c r="E13" s="53"/>
      <c r="F13" s="53"/>
      <c r="G13" s="5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0"/>
      <c r="S13" s="30"/>
      <c r="T13" s="30"/>
      <c r="U13" s="30"/>
    </row>
    <row r="14" spans="1:44" s="21" customFormat="1" ht="27.75" customHeight="1" x14ac:dyDescent="0.25">
      <c r="A14" s="26" t="s">
        <v>127</v>
      </c>
      <c r="B14" s="54" t="s">
        <v>151</v>
      </c>
      <c r="C14" s="53"/>
      <c r="D14" s="53"/>
      <c r="E14" s="53"/>
      <c r="F14" s="53"/>
      <c r="G14" s="53"/>
      <c r="H14" s="53"/>
      <c r="I14" s="53"/>
      <c r="J14" s="23"/>
      <c r="K14" s="23"/>
      <c r="L14" s="23"/>
      <c r="M14" s="23"/>
      <c r="N14" s="23"/>
      <c r="O14" s="23"/>
      <c r="P14" s="23"/>
      <c r="Q14" s="23"/>
      <c r="R14" s="30"/>
      <c r="S14" s="30"/>
      <c r="T14" s="30"/>
      <c r="U14" s="30"/>
      <c r="AO14"/>
      <c r="AP14"/>
      <c r="AQ14"/>
      <c r="AR14"/>
    </row>
    <row r="15" spans="1:44" ht="30" x14ac:dyDescent="0.25">
      <c r="A15" s="40" t="s">
        <v>119</v>
      </c>
      <c r="B15" s="55">
        <v>0</v>
      </c>
      <c r="C15" s="56"/>
      <c r="D15" s="56"/>
      <c r="E15" s="56"/>
      <c r="F15" s="56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35"/>
      <c r="S15" s="35"/>
      <c r="T15" s="35"/>
      <c r="U15" s="35"/>
    </row>
    <row r="16" spans="1:44" ht="22.5" customHeight="1" x14ac:dyDescent="0.25">
      <c r="A16" s="91" t="s">
        <v>120</v>
      </c>
      <c r="B16" s="46"/>
      <c r="C16" s="23"/>
      <c r="D16" s="23"/>
      <c r="E16" s="27" t="s">
        <v>121</v>
      </c>
      <c r="F16" s="4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0"/>
      <c r="S16" s="30"/>
      <c r="T16" s="30"/>
      <c r="U16" s="30"/>
    </row>
    <row r="17" spans="1:21" ht="22.5" customHeight="1" x14ac:dyDescent="0.25">
      <c r="A17" s="92"/>
      <c r="B17" s="44" t="s">
        <v>26</v>
      </c>
      <c r="C17" s="57"/>
      <c r="D17" s="57"/>
      <c r="E17" s="57"/>
      <c r="F17" s="57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0"/>
      <c r="S17" s="30"/>
      <c r="T17" s="30"/>
      <c r="U17" s="30"/>
    </row>
    <row r="18" spans="1:21" ht="22.5" customHeight="1" x14ac:dyDescent="0.25">
      <c r="A18" s="92"/>
      <c r="B18" s="44" t="s">
        <v>123</v>
      </c>
      <c r="C18" s="57"/>
      <c r="D18" s="57"/>
      <c r="E18" s="57"/>
      <c r="F18" s="57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0"/>
      <c r="S18" s="30"/>
      <c r="T18" s="30"/>
      <c r="U18" s="30"/>
    </row>
    <row r="19" spans="1:21" ht="22.5" customHeight="1" x14ac:dyDescent="0.25">
      <c r="A19" s="93"/>
      <c r="B19" s="46"/>
      <c r="C19" s="46"/>
      <c r="D19" s="45"/>
      <c r="E19" s="44" t="s">
        <v>122</v>
      </c>
      <c r="F19" s="4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0"/>
      <c r="S19" s="30"/>
      <c r="T19" s="30"/>
      <c r="U19" s="30"/>
    </row>
    <row r="20" spans="1:21" ht="12" customHeight="1" x14ac:dyDescent="0.25">
      <c r="A20" s="94" t="s">
        <v>149</v>
      </c>
      <c r="B20" s="95"/>
      <c r="C20" s="95"/>
      <c r="D20" s="96"/>
      <c r="E20" s="58" t="s">
        <v>121</v>
      </c>
      <c r="F20" s="59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0"/>
      <c r="S20" s="30"/>
      <c r="T20" s="30"/>
      <c r="U20" s="30"/>
    </row>
    <row r="21" spans="1:21" ht="12" customHeight="1" x14ac:dyDescent="0.25">
      <c r="A21" s="97"/>
      <c r="B21" s="98"/>
      <c r="C21" s="98"/>
      <c r="D21" s="99"/>
      <c r="E21" s="58"/>
      <c r="F21" s="60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0"/>
      <c r="S21" s="30"/>
      <c r="T21" s="30"/>
      <c r="U21" s="30"/>
    </row>
    <row r="22" spans="1:21" ht="12" customHeight="1" x14ac:dyDescent="0.25">
      <c r="A22" s="97"/>
      <c r="B22" s="98"/>
      <c r="C22" s="98"/>
      <c r="D22" s="99"/>
      <c r="E22" s="58" t="s">
        <v>122</v>
      </c>
      <c r="F22" s="60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0"/>
      <c r="S22" s="30"/>
      <c r="T22" s="30"/>
      <c r="U22" s="30"/>
    </row>
    <row r="23" spans="1:21" ht="12" customHeight="1" x14ac:dyDescent="0.25">
      <c r="A23" s="97"/>
      <c r="B23" s="98"/>
      <c r="C23" s="98"/>
      <c r="D23" s="99"/>
      <c r="E23" s="58"/>
      <c r="F23" s="70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0"/>
      <c r="S23" s="30"/>
      <c r="T23" s="30"/>
      <c r="U23" s="30"/>
    </row>
    <row r="24" spans="1:21" ht="12" customHeight="1" x14ac:dyDescent="0.25">
      <c r="A24" s="31"/>
      <c r="B24" s="32"/>
      <c r="C24" s="33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x14ac:dyDescent="0.25">
      <c r="A25" s="31"/>
      <c r="B25" s="32"/>
      <c r="C25" s="34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x14ac:dyDescent="0.25">
      <c r="A26" s="100" t="str">
        <f>"Promet Fiskalnog Uređaja za "&amp;$B$1&amp;$C$1&amp;"/2019"</f>
        <v>Promet Fiskalnog Uređaja za 4/2019</v>
      </c>
      <c r="B26" s="101"/>
      <c r="C26" s="51">
        <v>0</v>
      </c>
      <c r="D26" s="51"/>
      <c r="E26" s="51"/>
      <c r="F26" s="51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0"/>
      <c r="S26" s="30"/>
      <c r="T26" s="30"/>
      <c r="U26" s="30"/>
    </row>
    <row r="27" spans="1:21" x14ac:dyDescent="0.25">
      <c r="A27" s="100" t="str">
        <f>"Promet Fiskalnog Uređaja za "&amp;$B$1&amp;$C$1&amp;"/2020"</f>
        <v>Promet Fiskalnog Uređaja za 4/2020</v>
      </c>
      <c r="B27" s="101"/>
      <c r="C27" s="51">
        <v>0</v>
      </c>
      <c r="D27" s="51"/>
      <c r="E27" s="51"/>
      <c r="F27" s="51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0"/>
      <c r="S27" s="30"/>
      <c r="T27" s="30"/>
      <c r="U27" s="30"/>
    </row>
    <row r="28" spans="1:21" x14ac:dyDescent="0.25">
      <c r="A28" s="100" t="str">
        <f>"Prihod po Poslovnim Knjigama za "&amp;$B$1&amp;$C$1&amp;"/2019"</f>
        <v>Prihod po Poslovnim Knjigama za 4/2019</v>
      </c>
      <c r="B28" s="101"/>
      <c r="C28" s="51">
        <v>0</v>
      </c>
      <c r="D28" s="51"/>
      <c r="E28" s="51"/>
      <c r="F28" s="51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0"/>
      <c r="S28" s="30"/>
      <c r="T28" s="30"/>
      <c r="U28" s="30"/>
    </row>
    <row r="29" spans="1:21" x14ac:dyDescent="0.25">
      <c r="A29" s="100" t="str">
        <f>"Prihod po Poslovnim Knjigama za "&amp;$B$1&amp;$C$1&amp;"/2020"</f>
        <v>Prihod po Poslovnim Knjigama za 4/2020</v>
      </c>
      <c r="B29" s="101"/>
      <c r="C29" s="69">
        <v>0</v>
      </c>
      <c r="D29" s="69"/>
      <c r="E29" s="69"/>
      <c r="F29" s="6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0"/>
      <c r="S29" s="30"/>
      <c r="T29" s="30"/>
      <c r="U29" s="30"/>
    </row>
    <row r="30" spans="1:21" x14ac:dyDescent="0.25">
      <c r="A30" s="71" t="str">
        <f>"Ako društvo NIJE imalo promet za "&amp;B1&amp;C1&amp;"/2019"&amp;" popuniti slijedeće podatke"</f>
        <v>Ako društvo NIJE imalo promet za 4/2019 popuniti slijedeće podatke</v>
      </c>
      <c r="B30" s="71"/>
      <c r="C30" s="71"/>
      <c r="D30" s="71"/>
      <c r="E30" s="71"/>
      <c r="F30" s="71"/>
      <c r="G30" s="71"/>
      <c r="H30" s="71"/>
      <c r="I30" s="71"/>
      <c r="J30" s="71"/>
      <c r="K30" s="23"/>
      <c r="L30" s="23"/>
      <c r="M30" s="23"/>
      <c r="N30" s="23"/>
      <c r="O30" s="23"/>
      <c r="P30" s="23"/>
      <c r="Q30" s="23"/>
      <c r="R30" s="30"/>
      <c r="S30" s="30"/>
      <c r="T30" s="30"/>
      <c r="U30" s="30"/>
    </row>
    <row r="31" spans="1:21" x14ac:dyDescent="0.25">
      <c r="A31" s="102" t="s">
        <v>128</v>
      </c>
      <c r="B31" s="102"/>
      <c r="C31" s="51">
        <v>0</v>
      </c>
      <c r="D31" s="51"/>
      <c r="E31" s="51"/>
      <c r="F31" s="51"/>
      <c r="G31" s="68" t="s">
        <v>148</v>
      </c>
      <c r="H31" s="68"/>
      <c r="I31" s="68"/>
      <c r="J31" s="23"/>
      <c r="K31" s="23"/>
      <c r="L31" s="23"/>
      <c r="M31" s="23"/>
      <c r="N31" s="23"/>
      <c r="O31" s="23"/>
      <c r="P31" s="23"/>
      <c r="Q31" s="23"/>
      <c r="R31" s="30"/>
      <c r="S31" s="30"/>
      <c r="T31" s="30"/>
      <c r="U31" s="30"/>
    </row>
    <row r="32" spans="1:21" x14ac:dyDescent="0.25">
      <c r="A32" s="102" t="s">
        <v>130</v>
      </c>
      <c r="B32" s="102"/>
      <c r="C32" s="51">
        <v>0</v>
      </c>
      <c r="D32" s="51"/>
      <c r="E32" s="51"/>
      <c r="F32" s="51"/>
      <c r="G32" s="68"/>
      <c r="H32" s="68"/>
      <c r="I32" s="68"/>
      <c r="J32" s="23"/>
      <c r="K32" s="23"/>
      <c r="L32" s="23"/>
      <c r="M32" s="23"/>
      <c r="N32" s="23"/>
      <c r="O32" s="23"/>
      <c r="P32" s="23"/>
      <c r="Q32" s="23"/>
      <c r="R32" s="30"/>
      <c r="S32" s="30"/>
      <c r="T32" s="30"/>
      <c r="U32" s="30"/>
    </row>
    <row r="33" spans="1:21" x14ac:dyDescent="0.25">
      <c r="A33" s="102" t="s">
        <v>129</v>
      </c>
      <c r="B33" s="102"/>
      <c r="C33" s="51">
        <v>0</v>
      </c>
      <c r="D33" s="51"/>
      <c r="E33" s="51"/>
      <c r="F33" s="51"/>
      <c r="G33" s="68"/>
      <c r="H33" s="68"/>
      <c r="I33" s="68"/>
      <c r="J33" s="23"/>
      <c r="K33" s="23"/>
      <c r="L33" s="23"/>
      <c r="M33" s="23"/>
      <c r="N33" s="23"/>
      <c r="O33" s="23"/>
      <c r="P33" s="23"/>
      <c r="Q33" s="23"/>
      <c r="R33" s="30"/>
      <c r="S33" s="30"/>
      <c r="T33" s="30"/>
      <c r="U33" s="30"/>
    </row>
    <row r="34" spans="1:21" x14ac:dyDescent="0.25">
      <c r="A34" s="102" t="s">
        <v>131</v>
      </c>
      <c r="B34" s="102"/>
      <c r="C34" s="51">
        <v>0</v>
      </c>
      <c r="D34" s="51"/>
      <c r="E34" s="51"/>
      <c r="F34" s="51"/>
      <c r="G34" s="68"/>
      <c r="H34" s="68"/>
      <c r="I34" s="68"/>
      <c r="J34" s="23"/>
      <c r="K34" s="23"/>
      <c r="L34" s="23"/>
      <c r="M34" s="23"/>
      <c r="N34" s="23"/>
      <c r="O34" s="23"/>
      <c r="P34" s="23"/>
      <c r="Q34" s="23"/>
      <c r="R34" s="30"/>
      <c r="S34" s="30"/>
      <c r="T34" s="30"/>
      <c r="U34" s="30"/>
    </row>
    <row r="35" spans="1:21" x14ac:dyDescent="0.25">
      <c r="A35" s="102" t="s">
        <v>132</v>
      </c>
      <c r="B35" s="102"/>
      <c r="C35" s="51">
        <v>0</v>
      </c>
      <c r="D35" s="51"/>
      <c r="E35" s="51"/>
      <c r="F35" s="51"/>
      <c r="G35" s="68"/>
      <c r="H35" s="68"/>
      <c r="I35" s="68"/>
      <c r="J35" s="23"/>
      <c r="K35" s="23"/>
      <c r="L35" s="23"/>
      <c r="M35" s="23"/>
      <c r="N35" s="23"/>
      <c r="O35" s="23"/>
      <c r="P35" s="23"/>
      <c r="Q35" s="23"/>
      <c r="R35" s="30"/>
      <c r="S35" s="30"/>
      <c r="T35" s="30"/>
      <c r="U35" s="30"/>
    </row>
    <row r="36" spans="1:21" x14ac:dyDescent="0.25">
      <c r="A36" s="102" t="s">
        <v>133</v>
      </c>
      <c r="B36" s="102"/>
      <c r="C36" s="51">
        <v>0</v>
      </c>
      <c r="D36" s="51"/>
      <c r="E36" s="51"/>
      <c r="F36" s="51"/>
      <c r="G36" s="68"/>
      <c r="H36" s="68"/>
      <c r="I36" s="68"/>
      <c r="J36" s="23"/>
      <c r="K36" s="23"/>
      <c r="L36" s="23"/>
      <c r="M36" s="23"/>
      <c r="N36" s="23"/>
      <c r="O36" s="23"/>
      <c r="P36" s="23"/>
      <c r="Q36" s="23"/>
      <c r="R36" s="30"/>
      <c r="S36" s="30"/>
      <c r="T36" s="30"/>
      <c r="U36" s="30"/>
    </row>
    <row r="37" spans="1:21" x14ac:dyDescent="0.25">
      <c r="A37" s="102" t="s">
        <v>134</v>
      </c>
      <c r="B37" s="102"/>
      <c r="C37" s="51">
        <v>0</v>
      </c>
      <c r="D37" s="51"/>
      <c r="E37" s="51"/>
      <c r="F37" s="51"/>
      <c r="G37" s="68"/>
      <c r="H37" s="68"/>
      <c r="I37" s="68"/>
      <c r="J37" s="23"/>
      <c r="K37" s="23"/>
      <c r="L37" s="23"/>
      <c r="M37" s="23"/>
      <c r="N37" s="23"/>
      <c r="O37" s="23"/>
      <c r="P37" s="23"/>
      <c r="Q37" s="23"/>
      <c r="R37" s="30"/>
      <c r="S37" s="30"/>
      <c r="T37" s="30"/>
      <c r="U37" s="30"/>
    </row>
    <row r="38" spans="1:21" x14ac:dyDescent="0.25">
      <c r="A38" s="102" t="s">
        <v>135</v>
      </c>
      <c r="B38" s="102"/>
      <c r="C38" s="51">
        <v>0</v>
      </c>
      <c r="D38" s="51"/>
      <c r="E38" s="51"/>
      <c r="F38" s="51"/>
      <c r="G38" s="68"/>
      <c r="H38" s="68"/>
      <c r="I38" s="68"/>
      <c r="J38" s="23"/>
      <c r="K38" s="23"/>
      <c r="L38" s="23"/>
      <c r="M38" s="23"/>
      <c r="N38" s="23"/>
      <c r="O38" s="23"/>
      <c r="P38" s="23"/>
      <c r="Q38" s="23"/>
      <c r="R38" s="30"/>
      <c r="S38" s="30"/>
      <c r="T38" s="30"/>
      <c r="U38" s="30"/>
    </row>
    <row r="39" spans="1:21" x14ac:dyDescent="0.25">
      <c r="A39" s="102" t="s">
        <v>136</v>
      </c>
      <c r="B39" s="102"/>
      <c r="C39" s="51">
        <v>0</v>
      </c>
      <c r="D39" s="51"/>
      <c r="E39" s="51"/>
      <c r="F39" s="51"/>
      <c r="G39" s="68"/>
      <c r="H39" s="68"/>
      <c r="I39" s="68"/>
      <c r="J39" s="23"/>
      <c r="K39" s="23"/>
      <c r="L39" s="23"/>
      <c r="M39" s="23"/>
      <c r="N39" s="23"/>
      <c r="O39" s="23"/>
      <c r="P39" s="23"/>
      <c r="Q39" s="23"/>
      <c r="R39" s="30"/>
      <c r="S39" s="30"/>
      <c r="T39" s="30"/>
      <c r="U39" s="30"/>
    </row>
    <row r="40" spans="1:21" x14ac:dyDescent="0.25">
      <c r="A40" s="102" t="s">
        <v>137</v>
      </c>
      <c r="B40" s="102"/>
      <c r="C40" s="51">
        <v>0</v>
      </c>
      <c r="D40" s="51"/>
      <c r="E40" s="51"/>
      <c r="F40" s="51"/>
      <c r="G40" s="68"/>
      <c r="H40" s="68"/>
      <c r="I40" s="68"/>
      <c r="J40" s="23"/>
      <c r="K40" s="23"/>
      <c r="L40" s="23"/>
      <c r="M40" s="23"/>
      <c r="N40" s="23"/>
      <c r="O40" s="23"/>
      <c r="P40" s="23"/>
      <c r="Q40" s="23"/>
      <c r="R40" s="30"/>
      <c r="S40" s="30"/>
      <c r="T40" s="30"/>
      <c r="U40" s="30"/>
    </row>
    <row r="41" spans="1:21" x14ac:dyDescent="0.25">
      <c r="A41" s="102" t="s">
        <v>147</v>
      </c>
      <c r="B41" s="102"/>
      <c r="C41" s="67">
        <f>IF(COUNTIF(C31:F40,"&gt;=0")=0,0,ROUND(SUM(C31:F40)/COUNTIF(C31:F40,"&gt;=0"),2))</f>
        <v>0</v>
      </c>
      <c r="D41" s="67"/>
      <c r="E41" s="67"/>
      <c r="F41" s="67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30"/>
      <c r="S41" s="30"/>
      <c r="T41" s="30"/>
      <c r="U41" s="30"/>
    </row>
    <row r="42" spans="1:21" x14ac:dyDescent="0.25">
      <c r="A42" s="30"/>
      <c r="B42" s="66"/>
      <c r="C42" s="66"/>
      <c r="D42" s="66"/>
      <c r="E42" s="66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x14ac:dyDescent="0.25">
      <c r="A43" s="30"/>
      <c r="B43" s="66"/>
      <c r="C43" s="66"/>
      <c r="D43" s="66"/>
      <c r="E43" s="66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x14ac:dyDescent="0.25">
      <c r="A44" s="26" t="s">
        <v>162</v>
      </c>
      <c r="B44" s="61" t="s">
        <v>153</v>
      </c>
      <c r="C44" s="61"/>
      <c r="D44" s="61"/>
      <c r="E44" s="61"/>
      <c r="F44" s="61"/>
      <c r="G44" s="62"/>
      <c r="H44" s="61" t="s">
        <v>152</v>
      </c>
      <c r="I44" s="61"/>
      <c r="J44" s="61"/>
      <c r="K44" s="61" t="s">
        <v>155</v>
      </c>
      <c r="L44" s="61"/>
      <c r="M44" s="61"/>
      <c r="N44" s="74" t="s">
        <v>156</v>
      </c>
      <c r="O44" s="74"/>
      <c r="P44" s="74"/>
      <c r="Q44" s="74"/>
      <c r="R44" s="30"/>
      <c r="S44" s="30"/>
      <c r="T44" s="30"/>
      <c r="U44" s="30"/>
    </row>
    <row r="45" spans="1:21" x14ac:dyDescent="0.25">
      <c r="A45" s="63" t="s">
        <v>70</v>
      </c>
      <c r="B45" s="64"/>
      <c r="C45" s="64"/>
      <c r="D45" s="64"/>
      <c r="E45" s="64"/>
      <c r="F45" s="64"/>
      <c r="G45" s="65"/>
      <c r="H45" s="77"/>
      <c r="I45" s="77"/>
      <c r="J45" s="77"/>
      <c r="K45" s="76">
        <v>244.85</v>
      </c>
      <c r="L45" s="76"/>
      <c r="M45" s="76"/>
      <c r="N45" s="75">
        <f>H45*K45</f>
        <v>0</v>
      </c>
      <c r="O45" s="75"/>
      <c r="P45" s="75"/>
      <c r="Q45" s="75"/>
      <c r="R45" s="30"/>
      <c r="S45" s="30"/>
      <c r="T45" s="30"/>
      <c r="U45" s="30"/>
    </row>
    <row r="46" spans="1:21" x14ac:dyDescent="0.25">
      <c r="A46" s="63" t="s">
        <v>157</v>
      </c>
      <c r="B46" s="64"/>
      <c r="C46" s="64"/>
      <c r="D46" s="64"/>
      <c r="E46" s="64"/>
      <c r="F46" s="64"/>
      <c r="G46" s="65"/>
      <c r="H46" s="77"/>
      <c r="I46" s="77"/>
      <c r="J46" s="77"/>
      <c r="K46" s="76">
        <v>149.77000000000001</v>
      </c>
      <c r="L46" s="76"/>
      <c r="M46" s="76"/>
      <c r="N46" s="75">
        <f t="shared" ref="N46:N49" si="0">H46*K46</f>
        <v>0</v>
      </c>
      <c r="O46" s="75"/>
      <c r="P46" s="75"/>
      <c r="Q46" s="75"/>
      <c r="R46" s="30"/>
      <c r="S46" s="30"/>
      <c r="T46" s="30"/>
      <c r="U46" s="30"/>
    </row>
    <row r="47" spans="1:21" x14ac:dyDescent="0.25">
      <c r="A47" s="28" t="s">
        <v>158</v>
      </c>
      <c r="B47" s="53" t="s">
        <v>154</v>
      </c>
      <c r="C47" s="53"/>
      <c r="D47" s="53"/>
      <c r="E47" s="53"/>
      <c r="F47" s="53"/>
      <c r="G47" s="53"/>
      <c r="H47" s="77"/>
      <c r="I47" s="77"/>
      <c r="J47" s="77"/>
      <c r="K47" s="76"/>
      <c r="L47" s="76"/>
      <c r="M47" s="76"/>
      <c r="N47" s="75">
        <f t="shared" si="0"/>
        <v>0</v>
      </c>
      <c r="O47" s="75"/>
      <c r="P47" s="75"/>
      <c r="Q47" s="75"/>
      <c r="R47" s="30"/>
      <c r="S47" s="30"/>
      <c r="T47" s="30"/>
      <c r="U47" s="30"/>
    </row>
    <row r="48" spans="1:21" x14ac:dyDescent="0.25">
      <c r="A48" s="26" t="s">
        <v>158</v>
      </c>
      <c r="B48" s="53" t="s">
        <v>154</v>
      </c>
      <c r="C48" s="53"/>
      <c r="D48" s="53"/>
      <c r="E48" s="53"/>
      <c r="F48" s="53"/>
      <c r="G48" s="53"/>
      <c r="H48" s="77"/>
      <c r="I48" s="77"/>
      <c r="J48" s="77"/>
      <c r="K48" s="76"/>
      <c r="L48" s="76"/>
      <c r="M48" s="76"/>
      <c r="N48" s="75">
        <f t="shared" si="0"/>
        <v>0</v>
      </c>
      <c r="O48" s="75"/>
      <c r="P48" s="75"/>
      <c r="Q48" s="75"/>
      <c r="R48" s="30"/>
      <c r="S48" s="30"/>
      <c r="T48" s="30"/>
      <c r="U48" s="30"/>
    </row>
    <row r="49" spans="1:21" x14ac:dyDescent="0.25">
      <c r="A49" s="29" t="s">
        <v>158</v>
      </c>
      <c r="B49" s="53" t="s">
        <v>154</v>
      </c>
      <c r="C49" s="53"/>
      <c r="D49" s="53"/>
      <c r="E49" s="53"/>
      <c r="F49" s="53"/>
      <c r="G49" s="53"/>
      <c r="H49" s="77"/>
      <c r="I49" s="77"/>
      <c r="J49" s="77"/>
      <c r="K49" s="76"/>
      <c r="L49" s="76"/>
      <c r="M49" s="76"/>
      <c r="N49" s="75">
        <f t="shared" si="0"/>
        <v>0</v>
      </c>
      <c r="O49" s="75"/>
      <c r="P49" s="75"/>
      <c r="Q49" s="75"/>
      <c r="R49" s="30"/>
      <c r="S49" s="30"/>
      <c r="T49" s="30"/>
      <c r="U49" s="30"/>
    </row>
    <row r="50" spans="1:21" x14ac:dyDescent="0.25">
      <c r="A50" s="61" t="s">
        <v>182</v>
      </c>
      <c r="B50" s="61"/>
      <c r="C50" s="61"/>
      <c r="D50" s="61"/>
      <c r="E50" s="61"/>
      <c r="F50" s="61"/>
      <c r="G50" s="61"/>
      <c r="H50" s="72">
        <f>SUM(H45:J49)</f>
        <v>0</v>
      </c>
      <c r="I50" s="72"/>
      <c r="J50" s="72"/>
      <c r="K50" s="73" t="e">
        <f>ROUND(N50/H50,2)</f>
        <v>#DIV/0!</v>
      </c>
      <c r="L50" s="73"/>
      <c r="M50" s="73"/>
      <c r="N50" s="75">
        <f>SUM(N45:Q49)</f>
        <v>0</v>
      </c>
      <c r="O50" s="75"/>
      <c r="P50" s="75"/>
      <c r="Q50" s="75"/>
      <c r="R50" s="36"/>
      <c r="S50" s="37"/>
      <c r="T50" s="30"/>
      <c r="U50" s="30"/>
    </row>
    <row r="51" spans="1:21" x14ac:dyDescent="0.25">
      <c r="A51" s="61" t="s">
        <v>177</v>
      </c>
      <c r="B51" s="61"/>
      <c r="C51" s="61"/>
      <c r="D51" s="61"/>
      <c r="E51" s="61"/>
      <c r="F51" s="61"/>
      <c r="G51" s="61"/>
      <c r="H51" s="76">
        <v>0</v>
      </c>
      <c r="I51" s="76"/>
      <c r="J51" s="76"/>
      <c r="K51" s="78" t="str">
        <f>IF('Obrazac SZD'!AQ56&lt;0,"UNIJETI UKUP. DOPR. ZA RADNIKE ZA rb.10","-")</f>
        <v>-</v>
      </c>
      <c r="L51" s="79"/>
      <c r="M51" s="79"/>
      <c r="N51" s="79"/>
      <c r="O51" s="79"/>
      <c r="P51" s="79"/>
      <c r="Q51" s="80"/>
      <c r="R51" s="30"/>
      <c r="S51" s="30"/>
      <c r="T51" s="30"/>
      <c r="U51" s="30"/>
    </row>
    <row r="52" spans="1:21" x14ac:dyDescent="0.25">
      <c r="A52" s="30"/>
      <c r="B52" s="66"/>
      <c r="C52" s="66"/>
      <c r="D52" s="66"/>
      <c r="E52" s="66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spans="1:21" x14ac:dyDescent="0.25">
      <c r="A53" s="30"/>
      <c r="B53" s="66"/>
      <c r="C53" s="66"/>
      <c r="D53" s="66"/>
      <c r="E53" s="66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</row>
    <row r="54" spans="1:21" x14ac:dyDescent="0.25">
      <c r="A54" s="26" t="s">
        <v>163</v>
      </c>
      <c r="B54" s="61" t="s">
        <v>153</v>
      </c>
      <c r="C54" s="61"/>
      <c r="D54" s="61"/>
      <c r="E54" s="61"/>
      <c r="F54" s="61"/>
      <c r="G54" s="62"/>
      <c r="H54" s="61" t="s">
        <v>152</v>
      </c>
      <c r="I54" s="61"/>
      <c r="J54" s="61"/>
      <c r="K54" s="61" t="s">
        <v>155</v>
      </c>
      <c r="L54" s="61"/>
      <c r="M54" s="61"/>
      <c r="N54" s="74" t="s">
        <v>156</v>
      </c>
      <c r="O54" s="74"/>
      <c r="P54" s="74"/>
      <c r="Q54" s="74"/>
      <c r="R54" s="30"/>
      <c r="S54" s="30"/>
      <c r="T54" s="30"/>
      <c r="U54" s="30"/>
    </row>
    <row r="55" spans="1:21" x14ac:dyDescent="0.25">
      <c r="A55" s="81" t="s">
        <v>159</v>
      </c>
      <c r="B55" s="81"/>
      <c r="C55" s="81"/>
      <c r="D55" s="81"/>
      <c r="E55" s="81"/>
      <c r="F55" s="81"/>
      <c r="G55" s="63"/>
      <c r="H55" s="77"/>
      <c r="I55" s="77"/>
      <c r="J55" s="77"/>
      <c r="K55" s="76">
        <v>170.57</v>
      </c>
      <c r="L55" s="76"/>
      <c r="M55" s="76"/>
      <c r="N55" s="75">
        <f>H55*K55</f>
        <v>0</v>
      </c>
      <c r="O55" s="75"/>
      <c r="P55" s="75"/>
      <c r="Q55" s="75"/>
      <c r="R55" s="30"/>
      <c r="S55" s="30"/>
      <c r="T55" s="30"/>
      <c r="U55" s="30"/>
    </row>
    <row r="56" spans="1:21" x14ac:dyDescent="0.25">
      <c r="A56" s="81" t="s">
        <v>160</v>
      </c>
      <c r="B56" s="81"/>
      <c r="C56" s="81"/>
      <c r="D56" s="81"/>
      <c r="E56" s="81"/>
      <c r="F56" s="81"/>
      <c r="G56" s="63"/>
      <c r="H56" s="77"/>
      <c r="I56" s="77"/>
      <c r="J56" s="77"/>
      <c r="K56" s="76">
        <v>103.92</v>
      </c>
      <c r="L56" s="76"/>
      <c r="M56" s="76"/>
      <c r="N56" s="75">
        <f t="shared" ref="N56:N59" si="1">H56*K56</f>
        <v>0</v>
      </c>
      <c r="O56" s="75"/>
      <c r="P56" s="75"/>
      <c r="Q56" s="75"/>
      <c r="R56" s="30"/>
      <c r="S56" s="30"/>
      <c r="T56" s="30"/>
      <c r="U56" s="30"/>
    </row>
    <row r="57" spans="1:21" x14ac:dyDescent="0.25">
      <c r="A57" s="28" t="s">
        <v>161</v>
      </c>
      <c r="B57" s="53" t="s">
        <v>154</v>
      </c>
      <c r="C57" s="53"/>
      <c r="D57" s="53"/>
      <c r="E57" s="53"/>
      <c r="F57" s="53"/>
      <c r="G57" s="53"/>
      <c r="H57" s="77"/>
      <c r="I57" s="77"/>
      <c r="J57" s="77"/>
      <c r="K57" s="76"/>
      <c r="L57" s="76"/>
      <c r="M57" s="76"/>
      <c r="N57" s="75">
        <f t="shared" si="1"/>
        <v>0</v>
      </c>
      <c r="O57" s="75"/>
      <c r="P57" s="75"/>
      <c r="Q57" s="75"/>
      <c r="R57" s="30"/>
      <c r="S57" s="30"/>
      <c r="T57" s="30"/>
      <c r="U57" s="30"/>
    </row>
    <row r="58" spans="1:21" x14ac:dyDescent="0.25">
      <c r="A58" s="26" t="s">
        <v>161</v>
      </c>
      <c r="B58" s="53" t="s">
        <v>154</v>
      </c>
      <c r="C58" s="53"/>
      <c r="D58" s="53"/>
      <c r="E58" s="53"/>
      <c r="F58" s="53"/>
      <c r="G58" s="53"/>
      <c r="H58" s="77"/>
      <c r="I58" s="77"/>
      <c r="J58" s="77"/>
      <c r="K58" s="76"/>
      <c r="L58" s="76"/>
      <c r="M58" s="76"/>
      <c r="N58" s="75">
        <f t="shared" si="1"/>
        <v>0</v>
      </c>
      <c r="O58" s="75"/>
      <c r="P58" s="75"/>
      <c r="Q58" s="75"/>
      <c r="R58" s="30"/>
      <c r="S58" s="30"/>
      <c r="T58" s="30"/>
      <c r="U58" s="30"/>
    </row>
    <row r="59" spans="1:21" x14ac:dyDescent="0.25">
      <c r="A59" s="26" t="s">
        <v>161</v>
      </c>
      <c r="B59" s="53" t="s">
        <v>154</v>
      </c>
      <c r="C59" s="53"/>
      <c r="D59" s="53"/>
      <c r="E59" s="53"/>
      <c r="F59" s="53"/>
      <c r="G59" s="53"/>
      <c r="H59" s="77"/>
      <c r="I59" s="77"/>
      <c r="J59" s="77"/>
      <c r="K59" s="76"/>
      <c r="L59" s="76"/>
      <c r="M59" s="76"/>
      <c r="N59" s="75">
        <f t="shared" si="1"/>
        <v>0</v>
      </c>
      <c r="O59" s="75"/>
      <c r="P59" s="75"/>
      <c r="Q59" s="75"/>
      <c r="R59" s="30"/>
      <c r="S59" s="30"/>
      <c r="T59" s="30"/>
      <c r="U59" s="30"/>
    </row>
    <row r="60" spans="1:21" x14ac:dyDescent="0.25">
      <c r="A60" s="61" t="s">
        <v>181</v>
      </c>
      <c r="B60" s="61"/>
      <c r="C60" s="61"/>
      <c r="D60" s="61"/>
      <c r="E60" s="61"/>
      <c r="F60" s="61"/>
      <c r="G60" s="61"/>
      <c r="H60" s="72">
        <f>SUM(H55:J59)</f>
        <v>0</v>
      </c>
      <c r="I60" s="72"/>
      <c r="J60" s="72"/>
      <c r="K60" s="73" t="e">
        <f>ROUND(N60/H60,2)</f>
        <v>#DIV/0!</v>
      </c>
      <c r="L60" s="73"/>
      <c r="M60" s="73"/>
      <c r="N60" s="75">
        <f>SUM(N55:Q59)</f>
        <v>0</v>
      </c>
      <c r="O60" s="75"/>
      <c r="P60" s="75"/>
      <c r="Q60" s="75"/>
      <c r="R60" s="30"/>
      <c r="S60" s="30"/>
      <c r="T60" s="30"/>
      <c r="U60" s="30"/>
    </row>
    <row r="61" spans="1:21" x14ac:dyDescent="0.25">
      <c r="A61" s="61" t="s">
        <v>178</v>
      </c>
      <c r="B61" s="61"/>
      <c r="C61" s="61"/>
      <c r="D61" s="61"/>
      <c r="E61" s="61"/>
      <c r="F61" s="61"/>
      <c r="G61" s="61"/>
      <c r="H61" s="76">
        <v>0</v>
      </c>
      <c r="I61" s="76"/>
      <c r="J61" s="76"/>
      <c r="K61" s="78" t="str">
        <f>IF('Obrazac SZD'!AQ58&lt;0,"UNIJETI UKUP. DOPR. ZA RADNIKE ZA rb.10","-")</f>
        <v>-</v>
      </c>
      <c r="L61" s="79"/>
      <c r="M61" s="79"/>
      <c r="N61" s="79"/>
      <c r="O61" s="79"/>
      <c r="P61" s="79"/>
      <c r="Q61" s="80"/>
      <c r="R61" s="30"/>
      <c r="S61" s="30"/>
      <c r="T61" s="30"/>
      <c r="U61" s="30"/>
    </row>
    <row r="62" spans="1:21" x14ac:dyDescent="0.25">
      <c r="A62" s="30"/>
      <c r="B62" s="66"/>
      <c r="C62" s="66"/>
      <c r="D62" s="66"/>
      <c r="E62" s="66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 x14ac:dyDescent="0.25">
      <c r="A63" s="30"/>
      <c r="B63" s="66"/>
      <c r="C63" s="66"/>
      <c r="D63" s="66"/>
      <c r="E63" s="66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1:21" x14ac:dyDescent="0.25">
      <c r="A64" s="26" t="s">
        <v>164</v>
      </c>
      <c r="B64" s="61" t="s">
        <v>153</v>
      </c>
      <c r="C64" s="61"/>
      <c r="D64" s="61"/>
      <c r="E64" s="61"/>
      <c r="F64" s="61"/>
      <c r="G64" s="62"/>
      <c r="H64" s="61" t="s">
        <v>171</v>
      </c>
      <c r="I64" s="61"/>
      <c r="J64" s="61" t="s">
        <v>172</v>
      </c>
      <c r="K64" s="61"/>
      <c r="L64" s="61" t="s">
        <v>152</v>
      </c>
      <c r="M64" s="61"/>
      <c r="N64" s="61"/>
      <c r="O64" s="61" t="s">
        <v>175</v>
      </c>
      <c r="P64" s="61"/>
      <c r="Q64" s="61"/>
      <c r="R64" s="74" t="s">
        <v>156</v>
      </c>
      <c r="S64" s="74"/>
      <c r="T64" s="74"/>
      <c r="U64" s="74"/>
    </row>
    <row r="65" spans="1:21" x14ac:dyDescent="0.25">
      <c r="A65" s="81" t="s">
        <v>165</v>
      </c>
      <c r="B65" s="81"/>
      <c r="C65" s="81"/>
      <c r="D65" s="81"/>
      <c r="E65" s="81"/>
      <c r="F65" s="81"/>
      <c r="G65" s="63"/>
      <c r="H65" s="82" t="str">
        <f t="shared" ref="H65:H73" si="2">$B$2</f>
        <v>176</v>
      </c>
      <c r="I65" s="83"/>
      <c r="J65" s="53"/>
      <c r="K65" s="53"/>
      <c r="L65" s="77"/>
      <c r="M65" s="77"/>
      <c r="N65" s="77"/>
      <c r="O65" s="76">
        <v>244.85</v>
      </c>
      <c r="P65" s="76"/>
      <c r="Q65" s="76"/>
      <c r="R65" s="75">
        <f>L65*(J65/H65*O65)</f>
        <v>0</v>
      </c>
      <c r="S65" s="75"/>
      <c r="T65" s="75"/>
      <c r="U65" s="75"/>
    </row>
    <row r="66" spans="1:21" x14ac:dyDescent="0.25">
      <c r="A66" s="81" t="s">
        <v>166</v>
      </c>
      <c r="B66" s="81"/>
      <c r="C66" s="81"/>
      <c r="D66" s="81"/>
      <c r="E66" s="81"/>
      <c r="F66" s="81"/>
      <c r="G66" s="63"/>
      <c r="H66" s="82" t="str">
        <f t="shared" si="2"/>
        <v>176</v>
      </c>
      <c r="I66" s="83"/>
      <c r="J66" s="53"/>
      <c r="K66" s="53"/>
      <c r="L66" s="77"/>
      <c r="M66" s="77"/>
      <c r="N66" s="77"/>
      <c r="O66" s="76">
        <v>149.77000000000001</v>
      </c>
      <c r="P66" s="76"/>
      <c r="Q66" s="76"/>
      <c r="R66" s="75">
        <f t="shared" ref="R66:R73" si="3">L66*(J66/H66*O66)</f>
        <v>0</v>
      </c>
      <c r="S66" s="75"/>
      <c r="T66" s="75"/>
      <c r="U66" s="75"/>
    </row>
    <row r="67" spans="1:21" x14ac:dyDescent="0.25">
      <c r="A67" s="28" t="s">
        <v>167</v>
      </c>
      <c r="B67" s="53" t="s">
        <v>154</v>
      </c>
      <c r="C67" s="53"/>
      <c r="D67" s="53"/>
      <c r="E67" s="53"/>
      <c r="F67" s="53"/>
      <c r="G67" s="53"/>
      <c r="H67" s="82" t="str">
        <f t="shared" si="2"/>
        <v>176</v>
      </c>
      <c r="I67" s="83"/>
      <c r="J67" s="53"/>
      <c r="K67" s="53"/>
      <c r="L67" s="77"/>
      <c r="M67" s="77"/>
      <c r="N67" s="77"/>
      <c r="O67" s="76"/>
      <c r="P67" s="76"/>
      <c r="Q67" s="76"/>
      <c r="R67" s="75">
        <f t="shared" si="3"/>
        <v>0</v>
      </c>
      <c r="S67" s="75"/>
      <c r="T67" s="75"/>
      <c r="U67" s="75"/>
    </row>
    <row r="68" spans="1:21" x14ac:dyDescent="0.25">
      <c r="A68" s="26" t="s">
        <v>167</v>
      </c>
      <c r="B68" s="53" t="s">
        <v>154</v>
      </c>
      <c r="C68" s="53"/>
      <c r="D68" s="53"/>
      <c r="E68" s="53"/>
      <c r="F68" s="53"/>
      <c r="G68" s="53"/>
      <c r="H68" s="82" t="str">
        <f t="shared" si="2"/>
        <v>176</v>
      </c>
      <c r="I68" s="83"/>
      <c r="J68" s="53"/>
      <c r="K68" s="53"/>
      <c r="L68" s="77"/>
      <c r="M68" s="77"/>
      <c r="N68" s="77"/>
      <c r="O68" s="76"/>
      <c r="P68" s="76"/>
      <c r="Q68" s="76"/>
      <c r="R68" s="75">
        <f t="shared" si="3"/>
        <v>0</v>
      </c>
      <c r="S68" s="75"/>
      <c r="T68" s="75"/>
      <c r="U68" s="75"/>
    </row>
    <row r="69" spans="1:21" x14ac:dyDescent="0.25">
      <c r="A69" s="28" t="s">
        <v>167</v>
      </c>
      <c r="B69" s="53" t="s">
        <v>154</v>
      </c>
      <c r="C69" s="53"/>
      <c r="D69" s="53"/>
      <c r="E69" s="53"/>
      <c r="F69" s="53"/>
      <c r="G69" s="53"/>
      <c r="H69" s="82" t="str">
        <f t="shared" si="2"/>
        <v>176</v>
      </c>
      <c r="I69" s="83"/>
      <c r="J69" s="53"/>
      <c r="K69" s="53"/>
      <c r="L69" s="77"/>
      <c r="M69" s="77"/>
      <c r="N69" s="77"/>
      <c r="O69" s="76"/>
      <c r="P69" s="76"/>
      <c r="Q69" s="76"/>
      <c r="R69" s="75">
        <f t="shared" si="3"/>
        <v>0</v>
      </c>
      <c r="S69" s="75"/>
      <c r="T69" s="75"/>
      <c r="U69" s="75"/>
    </row>
    <row r="70" spans="1:21" x14ac:dyDescent="0.25">
      <c r="A70" s="26" t="s">
        <v>167</v>
      </c>
      <c r="B70" s="53" t="s">
        <v>154</v>
      </c>
      <c r="C70" s="53"/>
      <c r="D70" s="53"/>
      <c r="E70" s="53"/>
      <c r="F70" s="53"/>
      <c r="G70" s="53"/>
      <c r="H70" s="82" t="str">
        <f t="shared" si="2"/>
        <v>176</v>
      </c>
      <c r="I70" s="83"/>
      <c r="J70" s="53"/>
      <c r="K70" s="53"/>
      <c r="L70" s="77"/>
      <c r="M70" s="77"/>
      <c r="N70" s="77"/>
      <c r="O70" s="76"/>
      <c r="P70" s="76"/>
      <c r="Q70" s="76"/>
      <c r="R70" s="75">
        <f t="shared" si="3"/>
        <v>0</v>
      </c>
      <c r="S70" s="75"/>
      <c r="T70" s="75"/>
      <c r="U70" s="75"/>
    </row>
    <row r="71" spans="1:21" x14ac:dyDescent="0.25">
      <c r="A71" s="28" t="s">
        <v>167</v>
      </c>
      <c r="B71" s="53" t="s">
        <v>154</v>
      </c>
      <c r="C71" s="53"/>
      <c r="D71" s="53"/>
      <c r="E71" s="53"/>
      <c r="F71" s="53"/>
      <c r="G71" s="53"/>
      <c r="H71" s="82" t="str">
        <f t="shared" si="2"/>
        <v>176</v>
      </c>
      <c r="I71" s="83"/>
      <c r="J71" s="53"/>
      <c r="K71" s="53"/>
      <c r="L71" s="77"/>
      <c r="M71" s="77"/>
      <c r="N71" s="77"/>
      <c r="O71" s="76"/>
      <c r="P71" s="76"/>
      <c r="Q71" s="76"/>
      <c r="R71" s="75">
        <f t="shared" si="3"/>
        <v>0</v>
      </c>
      <c r="S71" s="75"/>
      <c r="T71" s="75"/>
      <c r="U71" s="75"/>
    </row>
    <row r="72" spans="1:21" x14ac:dyDescent="0.25">
      <c r="A72" s="26" t="s">
        <v>167</v>
      </c>
      <c r="B72" s="53" t="s">
        <v>154</v>
      </c>
      <c r="C72" s="53"/>
      <c r="D72" s="53"/>
      <c r="E72" s="53"/>
      <c r="F72" s="53"/>
      <c r="G72" s="53"/>
      <c r="H72" s="82" t="str">
        <f t="shared" si="2"/>
        <v>176</v>
      </c>
      <c r="I72" s="83"/>
      <c r="J72" s="53"/>
      <c r="K72" s="53"/>
      <c r="L72" s="77"/>
      <c r="M72" s="77"/>
      <c r="N72" s="77"/>
      <c r="O72" s="76"/>
      <c r="P72" s="76"/>
      <c r="Q72" s="76"/>
      <c r="R72" s="75">
        <f t="shared" si="3"/>
        <v>0</v>
      </c>
      <c r="S72" s="75"/>
      <c r="T72" s="75"/>
      <c r="U72" s="75"/>
    </row>
    <row r="73" spans="1:21" x14ac:dyDescent="0.25">
      <c r="A73" s="29" t="s">
        <v>167</v>
      </c>
      <c r="B73" s="53" t="s">
        <v>154</v>
      </c>
      <c r="C73" s="53"/>
      <c r="D73" s="53"/>
      <c r="E73" s="53"/>
      <c r="F73" s="53"/>
      <c r="G73" s="53"/>
      <c r="H73" s="82" t="str">
        <f t="shared" si="2"/>
        <v>176</v>
      </c>
      <c r="I73" s="83"/>
      <c r="J73" s="53"/>
      <c r="K73" s="53"/>
      <c r="L73" s="77"/>
      <c r="M73" s="77"/>
      <c r="N73" s="77"/>
      <c r="O73" s="76"/>
      <c r="P73" s="76"/>
      <c r="Q73" s="76"/>
      <c r="R73" s="75">
        <f t="shared" si="3"/>
        <v>0</v>
      </c>
      <c r="S73" s="75"/>
      <c r="T73" s="75"/>
      <c r="U73" s="75"/>
    </row>
    <row r="74" spans="1:21" x14ac:dyDescent="0.25">
      <c r="A74" s="62" t="s">
        <v>183</v>
      </c>
      <c r="B74" s="86"/>
      <c r="C74" s="86"/>
      <c r="D74" s="86"/>
      <c r="E74" s="86"/>
      <c r="F74" s="86"/>
      <c r="G74" s="86"/>
      <c r="H74" s="86"/>
      <c r="I74" s="86"/>
      <c r="J74" s="86"/>
      <c r="K74" s="87"/>
      <c r="L74" s="72">
        <f>SUM(L65:N73)</f>
        <v>0</v>
      </c>
      <c r="M74" s="72"/>
      <c r="N74" s="72"/>
      <c r="O74" s="73" t="e">
        <f>ROUND(R74/L74,2)</f>
        <v>#DIV/0!</v>
      </c>
      <c r="P74" s="73"/>
      <c r="Q74" s="73"/>
      <c r="R74" s="75">
        <f>SUM(R65:U73)</f>
        <v>0</v>
      </c>
      <c r="S74" s="75"/>
      <c r="T74" s="75"/>
      <c r="U74" s="75"/>
    </row>
    <row r="75" spans="1:21" x14ac:dyDescent="0.25">
      <c r="A75" s="62" t="s">
        <v>179</v>
      </c>
      <c r="B75" s="86"/>
      <c r="C75" s="86"/>
      <c r="D75" s="86"/>
      <c r="E75" s="86"/>
      <c r="F75" s="86"/>
      <c r="G75" s="86"/>
      <c r="H75" s="86"/>
      <c r="I75" s="86"/>
      <c r="J75" s="86"/>
      <c r="K75" s="87"/>
      <c r="L75" s="76">
        <v>0</v>
      </c>
      <c r="M75" s="76"/>
      <c r="N75" s="76"/>
      <c r="O75" s="78" t="str">
        <f>IF('Obrazac SZD'!AQ61&lt;0,"UNIJETI UKUP. DOPR. ZA RADNIKE ZA rb.10","-")</f>
        <v>-</v>
      </c>
      <c r="P75" s="79"/>
      <c r="Q75" s="79"/>
      <c r="R75" s="79"/>
      <c r="S75" s="79"/>
      <c r="T75" s="79"/>
      <c r="U75" s="80"/>
    </row>
    <row r="76" spans="1:21" x14ac:dyDescent="0.25">
      <c r="A76" s="30"/>
      <c r="B76" s="66"/>
      <c r="C76" s="66"/>
      <c r="D76" s="66"/>
      <c r="E76" s="66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1:21" x14ac:dyDescent="0.25">
      <c r="A77" s="30"/>
      <c r="B77" s="66"/>
      <c r="C77" s="66"/>
      <c r="D77" s="66"/>
      <c r="E77" s="66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pans="1:21" x14ac:dyDescent="0.25">
      <c r="A78" s="26" t="s">
        <v>176</v>
      </c>
      <c r="B78" s="61" t="s">
        <v>153</v>
      </c>
      <c r="C78" s="61"/>
      <c r="D78" s="61"/>
      <c r="E78" s="61"/>
      <c r="F78" s="61"/>
      <c r="G78" s="62"/>
      <c r="H78" s="61" t="s">
        <v>171</v>
      </c>
      <c r="I78" s="61"/>
      <c r="J78" s="61" t="s">
        <v>172</v>
      </c>
      <c r="K78" s="61"/>
      <c r="L78" s="61" t="s">
        <v>152</v>
      </c>
      <c r="M78" s="61"/>
      <c r="N78" s="61"/>
      <c r="O78" s="61" t="s">
        <v>155</v>
      </c>
      <c r="P78" s="61"/>
      <c r="Q78" s="61"/>
      <c r="R78" s="74" t="s">
        <v>156</v>
      </c>
      <c r="S78" s="74"/>
      <c r="T78" s="74"/>
      <c r="U78" s="74"/>
    </row>
    <row r="79" spans="1:21" x14ac:dyDescent="0.25">
      <c r="A79" s="81" t="s">
        <v>168</v>
      </c>
      <c r="B79" s="81"/>
      <c r="C79" s="81"/>
      <c r="D79" s="81"/>
      <c r="E79" s="81"/>
      <c r="F79" s="81"/>
      <c r="G79" s="63"/>
      <c r="H79" s="82" t="str">
        <f t="shared" ref="H79:H87" si="4">$B$2</f>
        <v>176</v>
      </c>
      <c r="I79" s="83"/>
      <c r="J79" s="53"/>
      <c r="K79" s="53"/>
      <c r="L79" s="77"/>
      <c r="M79" s="77"/>
      <c r="N79" s="77"/>
      <c r="O79" s="76">
        <v>170.57</v>
      </c>
      <c r="P79" s="76"/>
      <c r="Q79" s="76"/>
      <c r="R79" s="75">
        <f>L79*(J79/H79*O79)</f>
        <v>0</v>
      </c>
      <c r="S79" s="75"/>
      <c r="T79" s="75"/>
      <c r="U79" s="75"/>
    </row>
    <row r="80" spans="1:21" x14ac:dyDescent="0.25">
      <c r="A80" s="81" t="s">
        <v>169</v>
      </c>
      <c r="B80" s="81"/>
      <c r="C80" s="81"/>
      <c r="D80" s="81"/>
      <c r="E80" s="81"/>
      <c r="F80" s="81"/>
      <c r="G80" s="63"/>
      <c r="H80" s="82" t="str">
        <f t="shared" si="4"/>
        <v>176</v>
      </c>
      <c r="I80" s="83"/>
      <c r="J80" s="53"/>
      <c r="K80" s="53"/>
      <c r="L80" s="77"/>
      <c r="M80" s="77"/>
      <c r="N80" s="77"/>
      <c r="O80" s="76">
        <v>103.92</v>
      </c>
      <c r="P80" s="76"/>
      <c r="Q80" s="76"/>
      <c r="R80" s="75">
        <f t="shared" ref="R80:R87" si="5">L80*(J80/H80*O80)</f>
        <v>0</v>
      </c>
      <c r="S80" s="75"/>
      <c r="T80" s="75"/>
      <c r="U80" s="75"/>
    </row>
    <row r="81" spans="1:21" x14ac:dyDescent="0.25">
      <c r="A81" s="28" t="s">
        <v>170</v>
      </c>
      <c r="B81" s="53" t="s">
        <v>154</v>
      </c>
      <c r="C81" s="53"/>
      <c r="D81" s="53"/>
      <c r="E81" s="53"/>
      <c r="F81" s="53"/>
      <c r="G81" s="53"/>
      <c r="H81" s="82" t="str">
        <f t="shared" si="4"/>
        <v>176</v>
      </c>
      <c r="I81" s="83"/>
      <c r="J81" s="53"/>
      <c r="K81" s="53"/>
      <c r="L81" s="77"/>
      <c r="M81" s="77"/>
      <c r="N81" s="77"/>
      <c r="O81" s="76"/>
      <c r="P81" s="76"/>
      <c r="Q81" s="76"/>
      <c r="R81" s="75">
        <f t="shared" si="5"/>
        <v>0</v>
      </c>
      <c r="S81" s="75"/>
      <c r="T81" s="75"/>
      <c r="U81" s="75"/>
    </row>
    <row r="82" spans="1:21" x14ac:dyDescent="0.25">
      <c r="A82" s="26" t="s">
        <v>170</v>
      </c>
      <c r="B82" s="53" t="s">
        <v>154</v>
      </c>
      <c r="C82" s="53"/>
      <c r="D82" s="53"/>
      <c r="E82" s="53"/>
      <c r="F82" s="53"/>
      <c r="G82" s="53"/>
      <c r="H82" s="82" t="str">
        <f t="shared" si="4"/>
        <v>176</v>
      </c>
      <c r="I82" s="83"/>
      <c r="J82" s="53"/>
      <c r="K82" s="53"/>
      <c r="L82" s="77"/>
      <c r="M82" s="77"/>
      <c r="N82" s="77"/>
      <c r="O82" s="76"/>
      <c r="P82" s="76"/>
      <c r="Q82" s="76"/>
      <c r="R82" s="75">
        <f t="shared" si="5"/>
        <v>0</v>
      </c>
      <c r="S82" s="75"/>
      <c r="T82" s="75"/>
      <c r="U82" s="75"/>
    </row>
    <row r="83" spans="1:21" x14ac:dyDescent="0.25">
      <c r="A83" s="28" t="s">
        <v>170</v>
      </c>
      <c r="B83" s="53" t="s">
        <v>154</v>
      </c>
      <c r="C83" s="53"/>
      <c r="D83" s="53"/>
      <c r="E83" s="53"/>
      <c r="F83" s="53"/>
      <c r="G83" s="53"/>
      <c r="H83" s="82" t="str">
        <f t="shared" si="4"/>
        <v>176</v>
      </c>
      <c r="I83" s="83"/>
      <c r="J83" s="53"/>
      <c r="K83" s="53"/>
      <c r="L83" s="77"/>
      <c r="M83" s="77"/>
      <c r="N83" s="77"/>
      <c r="O83" s="76"/>
      <c r="P83" s="76"/>
      <c r="Q83" s="76"/>
      <c r="R83" s="75">
        <f t="shared" ref="R83:R84" si="6">L83*(J83/H83*O83)</f>
        <v>0</v>
      </c>
      <c r="S83" s="75"/>
      <c r="T83" s="75"/>
      <c r="U83" s="75"/>
    </row>
    <row r="84" spans="1:21" x14ac:dyDescent="0.25">
      <c r="A84" s="26" t="s">
        <v>170</v>
      </c>
      <c r="B84" s="53" t="s">
        <v>154</v>
      </c>
      <c r="C84" s="53"/>
      <c r="D84" s="53"/>
      <c r="E84" s="53"/>
      <c r="F84" s="53"/>
      <c r="G84" s="53"/>
      <c r="H84" s="82" t="str">
        <f t="shared" si="4"/>
        <v>176</v>
      </c>
      <c r="I84" s="83"/>
      <c r="J84" s="53"/>
      <c r="K84" s="53"/>
      <c r="L84" s="77"/>
      <c r="M84" s="77"/>
      <c r="N84" s="77"/>
      <c r="O84" s="76"/>
      <c r="P84" s="76"/>
      <c r="Q84" s="76"/>
      <c r="R84" s="75">
        <f t="shared" si="6"/>
        <v>0</v>
      </c>
      <c r="S84" s="75"/>
      <c r="T84" s="75"/>
      <c r="U84" s="75"/>
    </row>
    <row r="85" spans="1:21" x14ac:dyDescent="0.25">
      <c r="A85" s="28" t="s">
        <v>170</v>
      </c>
      <c r="B85" s="53" t="s">
        <v>154</v>
      </c>
      <c r="C85" s="53"/>
      <c r="D85" s="53"/>
      <c r="E85" s="53"/>
      <c r="F85" s="53"/>
      <c r="G85" s="53"/>
      <c r="H85" s="82" t="str">
        <f t="shared" si="4"/>
        <v>176</v>
      </c>
      <c r="I85" s="83"/>
      <c r="J85" s="53"/>
      <c r="K85" s="53"/>
      <c r="L85" s="77"/>
      <c r="M85" s="77"/>
      <c r="N85" s="77"/>
      <c r="O85" s="76"/>
      <c r="P85" s="76"/>
      <c r="Q85" s="76"/>
      <c r="R85" s="75">
        <f t="shared" si="5"/>
        <v>0</v>
      </c>
      <c r="S85" s="75"/>
      <c r="T85" s="75"/>
      <c r="U85" s="75"/>
    </row>
    <row r="86" spans="1:21" x14ac:dyDescent="0.25">
      <c r="A86" s="26" t="s">
        <v>170</v>
      </c>
      <c r="B86" s="53" t="s">
        <v>154</v>
      </c>
      <c r="C86" s="53"/>
      <c r="D86" s="53"/>
      <c r="E86" s="53"/>
      <c r="F86" s="53"/>
      <c r="G86" s="53"/>
      <c r="H86" s="82" t="str">
        <f t="shared" si="4"/>
        <v>176</v>
      </c>
      <c r="I86" s="83"/>
      <c r="J86" s="53"/>
      <c r="K86" s="53"/>
      <c r="L86" s="77"/>
      <c r="M86" s="77"/>
      <c r="N86" s="77"/>
      <c r="O86" s="76"/>
      <c r="P86" s="76"/>
      <c r="Q86" s="76"/>
      <c r="R86" s="75">
        <f t="shared" si="5"/>
        <v>0</v>
      </c>
      <c r="S86" s="75"/>
      <c r="T86" s="75"/>
      <c r="U86" s="75"/>
    </row>
    <row r="87" spans="1:21" x14ac:dyDescent="0.25">
      <c r="A87" s="26" t="s">
        <v>170</v>
      </c>
      <c r="B87" s="53" t="s">
        <v>154</v>
      </c>
      <c r="C87" s="53"/>
      <c r="D87" s="53"/>
      <c r="E87" s="53"/>
      <c r="F87" s="53"/>
      <c r="G87" s="53"/>
      <c r="H87" s="82" t="str">
        <f t="shared" si="4"/>
        <v>176</v>
      </c>
      <c r="I87" s="83"/>
      <c r="J87" s="53"/>
      <c r="K87" s="53"/>
      <c r="L87" s="77"/>
      <c r="M87" s="77"/>
      <c r="N87" s="77"/>
      <c r="O87" s="76"/>
      <c r="P87" s="76"/>
      <c r="Q87" s="76"/>
      <c r="R87" s="75">
        <f t="shared" si="5"/>
        <v>0</v>
      </c>
      <c r="S87" s="75"/>
      <c r="T87" s="75"/>
      <c r="U87" s="75"/>
    </row>
    <row r="88" spans="1:21" x14ac:dyDescent="0.25">
      <c r="A88" s="62" t="s">
        <v>184</v>
      </c>
      <c r="B88" s="86"/>
      <c r="C88" s="86"/>
      <c r="D88" s="86"/>
      <c r="E88" s="86"/>
      <c r="F88" s="86"/>
      <c r="G88" s="86"/>
      <c r="H88" s="86"/>
      <c r="I88" s="86"/>
      <c r="J88" s="86"/>
      <c r="K88" s="87"/>
      <c r="L88" s="72">
        <f>SUM(L79:N87)</f>
        <v>0</v>
      </c>
      <c r="M88" s="72"/>
      <c r="N88" s="72"/>
      <c r="O88" s="73" t="e">
        <f>ROUND(R88/L88,2)</f>
        <v>#DIV/0!</v>
      </c>
      <c r="P88" s="73"/>
      <c r="Q88" s="73"/>
      <c r="R88" s="75">
        <f>SUM(R79:U87)</f>
        <v>0</v>
      </c>
      <c r="S88" s="75"/>
      <c r="T88" s="75"/>
      <c r="U88" s="75"/>
    </row>
    <row r="89" spans="1:21" x14ac:dyDescent="0.25">
      <c r="A89" s="62" t="s">
        <v>180</v>
      </c>
      <c r="B89" s="86"/>
      <c r="C89" s="86"/>
      <c r="D89" s="86"/>
      <c r="E89" s="86"/>
      <c r="F89" s="86"/>
      <c r="G89" s="86"/>
      <c r="H89" s="86"/>
      <c r="I89" s="86"/>
      <c r="J89" s="86"/>
      <c r="K89" s="87"/>
      <c r="L89" s="76">
        <v>0</v>
      </c>
      <c r="M89" s="76"/>
      <c r="N89" s="76"/>
      <c r="O89" s="78" t="str">
        <f>IF('Obrazac SZD'!AQ64&lt;0,"UNIJETI UKUP. DOPR. ZA RADNIKE ZA rb.10","-")</f>
        <v>-</v>
      </c>
      <c r="P89" s="79"/>
      <c r="Q89" s="79"/>
      <c r="R89" s="79"/>
      <c r="S89" s="79"/>
      <c r="T89" s="79"/>
      <c r="U89" s="80"/>
    </row>
    <row r="90" spans="1:21" x14ac:dyDescent="0.25">
      <c r="A90" s="30"/>
      <c r="B90" s="66"/>
      <c r="C90" s="66"/>
      <c r="D90" s="66"/>
      <c r="E90" s="66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21" x14ac:dyDescent="0.25">
      <c r="A91" s="30"/>
      <c r="B91" s="66"/>
      <c r="C91" s="66"/>
      <c r="D91" s="66"/>
      <c r="E91" s="66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21" x14ac:dyDescent="0.25">
      <c r="A92" s="26" t="s">
        <v>185</v>
      </c>
      <c r="B92" s="61" t="s">
        <v>153</v>
      </c>
      <c r="C92" s="61"/>
      <c r="D92" s="61"/>
      <c r="E92" s="61"/>
      <c r="F92" s="61"/>
      <c r="G92" s="62"/>
      <c r="H92" s="61" t="s">
        <v>152</v>
      </c>
      <c r="I92" s="61"/>
      <c r="J92" s="61"/>
      <c r="K92" s="61" t="s">
        <v>155</v>
      </c>
      <c r="L92" s="61"/>
      <c r="M92" s="61"/>
      <c r="N92" s="74" t="s">
        <v>156</v>
      </c>
      <c r="O92" s="74"/>
      <c r="P92" s="74"/>
      <c r="Q92" s="74"/>
      <c r="R92" s="30"/>
      <c r="S92" s="30"/>
      <c r="T92" s="30"/>
      <c r="U92" s="30"/>
    </row>
    <row r="93" spans="1:21" x14ac:dyDescent="0.25">
      <c r="A93" s="63" t="s">
        <v>186</v>
      </c>
      <c r="B93" s="64"/>
      <c r="C93" s="64"/>
      <c r="D93" s="64"/>
      <c r="E93" s="64"/>
      <c r="F93" s="64"/>
      <c r="G93" s="65"/>
      <c r="H93" s="77">
        <v>0</v>
      </c>
      <c r="I93" s="77"/>
      <c r="J93" s="77"/>
      <c r="K93" s="73">
        <v>0</v>
      </c>
      <c r="L93" s="73"/>
      <c r="M93" s="73"/>
      <c r="N93" s="75">
        <f>H93*K93</f>
        <v>0</v>
      </c>
      <c r="O93" s="75"/>
      <c r="P93" s="75"/>
      <c r="Q93" s="75"/>
      <c r="R93" s="30"/>
      <c r="S93" s="30"/>
      <c r="T93" s="30"/>
      <c r="U93" s="30"/>
    </row>
    <row r="94" spans="1:21" x14ac:dyDescent="0.25">
      <c r="A94" s="61" t="s">
        <v>191</v>
      </c>
      <c r="B94" s="61"/>
      <c r="C94" s="61"/>
      <c r="D94" s="61"/>
      <c r="E94" s="61"/>
      <c r="F94" s="61"/>
      <c r="G94" s="61"/>
      <c r="H94" s="72">
        <f>SUM(H93:J93)</f>
        <v>0</v>
      </c>
      <c r="I94" s="72"/>
      <c r="J94" s="72"/>
      <c r="K94" s="73" t="e">
        <f>ROUND(N94/H94,2)</f>
        <v>#DIV/0!</v>
      </c>
      <c r="L94" s="73"/>
      <c r="M94" s="73"/>
      <c r="N94" s="75">
        <f>SUM(N93:Q93)</f>
        <v>0</v>
      </c>
      <c r="O94" s="75"/>
      <c r="P94" s="75"/>
      <c r="Q94" s="75"/>
      <c r="R94" s="30"/>
      <c r="S94" s="30"/>
      <c r="T94" s="30"/>
      <c r="U94" s="30"/>
    </row>
    <row r="95" spans="1:21" x14ac:dyDescent="0.25">
      <c r="A95" s="61" t="s">
        <v>192</v>
      </c>
      <c r="B95" s="61"/>
      <c r="C95" s="61"/>
      <c r="D95" s="61"/>
      <c r="E95" s="61"/>
      <c r="F95" s="61"/>
      <c r="G95" s="61"/>
      <c r="H95" s="76">
        <v>0</v>
      </c>
      <c r="I95" s="76"/>
      <c r="J95" s="76"/>
      <c r="K95" s="78" t="str">
        <f>IF(AND(H94&gt;0,H95&lt;=0),"UNIJETI UKUP. DOPR. ZA RADNIKE ZA rb.10","-")</f>
        <v>-</v>
      </c>
      <c r="L95" s="79"/>
      <c r="M95" s="79"/>
      <c r="N95" s="79"/>
      <c r="O95" s="79"/>
      <c r="P95" s="79"/>
      <c r="Q95" s="80"/>
      <c r="R95" s="30"/>
      <c r="S95" s="30"/>
      <c r="T95" s="30"/>
      <c r="U95" s="30"/>
    </row>
    <row r="96" spans="1:21" x14ac:dyDescent="0.25">
      <c r="A96" s="30"/>
      <c r="B96" s="66"/>
      <c r="C96" s="66"/>
      <c r="D96" s="66"/>
      <c r="E96" s="66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spans="1:21" x14ac:dyDescent="0.25">
      <c r="A97" s="30"/>
      <c r="B97" s="66"/>
      <c r="C97" s="66"/>
      <c r="D97" s="66"/>
      <c r="E97" s="66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spans="1:21" x14ac:dyDescent="0.25">
      <c r="A98" s="26" t="s">
        <v>187</v>
      </c>
      <c r="B98" s="61" t="s">
        <v>153</v>
      </c>
      <c r="C98" s="61"/>
      <c r="D98" s="61"/>
      <c r="E98" s="61"/>
      <c r="F98" s="61"/>
      <c r="G98" s="62"/>
      <c r="H98" s="61" t="s">
        <v>152</v>
      </c>
      <c r="I98" s="61"/>
      <c r="J98" s="61"/>
      <c r="K98" s="61" t="s">
        <v>155</v>
      </c>
      <c r="L98" s="61"/>
      <c r="M98" s="61"/>
      <c r="N98" s="74" t="s">
        <v>156</v>
      </c>
      <c r="O98" s="74"/>
      <c r="P98" s="74"/>
      <c r="Q98" s="74"/>
      <c r="R98" s="30"/>
      <c r="S98" s="30"/>
      <c r="T98" s="30"/>
      <c r="U98" s="30"/>
    </row>
    <row r="99" spans="1:21" x14ac:dyDescent="0.25">
      <c r="A99" s="63" t="s">
        <v>188</v>
      </c>
      <c r="B99" s="64"/>
      <c r="C99" s="64"/>
      <c r="D99" s="64"/>
      <c r="E99" s="64"/>
      <c r="F99" s="64"/>
      <c r="G99" s="65"/>
      <c r="H99" s="77"/>
      <c r="I99" s="77"/>
      <c r="J99" s="77"/>
      <c r="K99" s="76">
        <v>244.85</v>
      </c>
      <c r="L99" s="76"/>
      <c r="M99" s="76"/>
      <c r="N99" s="75">
        <f>H99*K99</f>
        <v>0</v>
      </c>
      <c r="O99" s="75"/>
      <c r="P99" s="75"/>
      <c r="Q99" s="75"/>
      <c r="R99" s="30"/>
      <c r="S99" s="30"/>
      <c r="T99" s="30"/>
      <c r="U99" s="30"/>
    </row>
    <row r="100" spans="1:21" x14ac:dyDescent="0.25">
      <c r="A100" s="63" t="s">
        <v>189</v>
      </c>
      <c r="B100" s="64"/>
      <c r="C100" s="64"/>
      <c r="D100" s="64"/>
      <c r="E100" s="64"/>
      <c r="F100" s="64"/>
      <c r="G100" s="65"/>
      <c r="H100" s="77"/>
      <c r="I100" s="77"/>
      <c r="J100" s="77"/>
      <c r="K100" s="76">
        <v>170.57</v>
      </c>
      <c r="L100" s="76"/>
      <c r="M100" s="76"/>
      <c r="N100" s="75">
        <f>H100*K100</f>
        <v>0</v>
      </c>
      <c r="O100" s="75"/>
      <c r="P100" s="75"/>
      <c r="Q100" s="75"/>
      <c r="R100" s="30"/>
      <c r="S100" s="30"/>
      <c r="T100" s="30"/>
      <c r="U100" s="30"/>
    </row>
    <row r="101" spans="1:21" x14ac:dyDescent="0.25">
      <c r="A101" s="63" t="s">
        <v>190</v>
      </c>
      <c r="B101" s="64"/>
      <c r="C101" s="64"/>
      <c r="D101" s="64"/>
      <c r="E101" s="64"/>
      <c r="F101" s="64"/>
      <c r="G101" s="65"/>
      <c r="H101" s="77"/>
      <c r="I101" s="77"/>
      <c r="J101" s="77"/>
      <c r="K101" s="76">
        <v>147.33000000000001</v>
      </c>
      <c r="L101" s="76"/>
      <c r="M101" s="76"/>
      <c r="N101" s="75">
        <f>H101*K101</f>
        <v>0</v>
      </c>
      <c r="O101" s="75"/>
      <c r="P101" s="75"/>
      <c r="Q101" s="75"/>
      <c r="R101" s="30"/>
      <c r="S101" s="30"/>
      <c r="T101" s="30"/>
      <c r="U101" s="30"/>
    </row>
    <row r="102" spans="1:21" x14ac:dyDescent="0.25">
      <c r="A102" s="61" t="s">
        <v>193</v>
      </c>
      <c r="B102" s="61"/>
      <c r="C102" s="61"/>
      <c r="D102" s="61"/>
      <c r="E102" s="61"/>
      <c r="F102" s="61"/>
      <c r="G102" s="61"/>
      <c r="H102" s="72">
        <f>SUM(H99:J101)</f>
        <v>0</v>
      </c>
      <c r="I102" s="72"/>
      <c r="J102" s="72"/>
      <c r="K102" s="73" t="e">
        <f>ROUND(N102/H102,2)</f>
        <v>#DIV/0!</v>
      </c>
      <c r="L102" s="73"/>
      <c r="M102" s="73"/>
      <c r="N102" s="75">
        <f>SUM(N99:Q101)</f>
        <v>0</v>
      </c>
      <c r="O102" s="75"/>
      <c r="P102" s="75"/>
      <c r="Q102" s="75"/>
      <c r="R102" s="30"/>
      <c r="S102" s="30"/>
      <c r="T102" s="30"/>
      <c r="U102" s="30"/>
    </row>
    <row r="103" spans="1:21" x14ac:dyDescent="0.25">
      <c r="A103" s="61" t="s">
        <v>194</v>
      </c>
      <c r="B103" s="61"/>
      <c r="C103" s="61"/>
      <c r="D103" s="61"/>
      <c r="E103" s="61"/>
      <c r="F103" s="61"/>
      <c r="G103" s="61"/>
      <c r="H103" s="76">
        <f>H102*ROUND(B15*0.415,2)</f>
        <v>0</v>
      </c>
      <c r="I103" s="76"/>
      <c r="J103" s="76"/>
      <c r="K103" s="78"/>
      <c r="L103" s="79"/>
      <c r="M103" s="79"/>
      <c r="N103" s="79"/>
      <c r="O103" s="79"/>
      <c r="P103" s="79"/>
      <c r="Q103" s="80"/>
      <c r="R103" s="30"/>
      <c r="S103" s="30"/>
      <c r="T103" s="30"/>
      <c r="U103" s="30"/>
    </row>
    <row r="104" spans="1:21" x14ac:dyDescent="0.25">
      <c r="A104" s="30"/>
      <c r="B104" s="66"/>
      <c r="C104" s="66"/>
      <c r="D104" s="66"/>
      <c r="E104" s="66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</row>
    <row r="105" spans="1:21" x14ac:dyDescent="0.25">
      <c r="A105" s="30"/>
      <c r="B105" s="66"/>
      <c r="C105" s="66"/>
      <c r="D105" s="66"/>
      <c r="E105" s="66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</row>
    <row r="106" spans="1:21" ht="15" customHeight="1" x14ac:dyDescent="0.25">
      <c r="A106" s="26" t="s">
        <v>195</v>
      </c>
      <c r="B106" s="43"/>
      <c r="C106" s="30"/>
      <c r="D106" s="30"/>
      <c r="E106" s="88" t="s">
        <v>202</v>
      </c>
      <c r="F106" s="88"/>
      <c r="G106" s="88"/>
      <c r="H106" s="88"/>
      <c r="I106" s="88"/>
      <c r="J106" s="88"/>
      <c r="K106" s="88"/>
      <c r="L106" s="26" t="s">
        <v>121</v>
      </c>
      <c r="M106" s="43"/>
      <c r="N106" s="30"/>
      <c r="O106" s="30"/>
      <c r="P106" s="30"/>
      <c r="Q106" s="30"/>
      <c r="R106" s="30"/>
      <c r="S106" s="30"/>
      <c r="T106" s="30"/>
      <c r="U106" s="30"/>
    </row>
    <row r="107" spans="1:21" x14ac:dyDescent="0.25">
      <c r="A107" s="26" t="s">
        <v>196</v>
      </c>
      <c r="B107" s="43"/>
      <c r="C107" s="30"/>
      <c r="D107" s="30"/>
      <c r="E107" s="88"/>
      <c r="F107" s="88"/>
      <c r="G107" s="88"/>
      <c r="H107" s="88"/>
      <c r="I107" s="88"/>
      <c r="J107" s="88"/>
      <c r="K107" s="88"/>
      <c r="L107" s="26" t="s">
        <v>122</v>
      </c>
      <c r="M107" s="43"/>
      <c r="N107" s="30"/>
      <c r="O107" s="30"/>
      <c r="P107" s="30"/>
      <c r="Q107" s="30"/>
      <c r="R107" s="30"/>
      <c r="S107" s="30"/>
      <c r="T107" s="30"/>
      <c r="U107" s="30"/>
    </row>
    <row r="108" spans="1:21" x14ac:dyDescent="0.25">
      <c r="A108" s="26" t="s">
        <v>197</v>
      </c>
      <c r="B108" s="43"/>
      <c r="C108" s="30"/>
      <c r="D108" s="30"/>
      <c r="E108" s="88"/>
      <c r="F108" s="88"/>
      <c r="G108" s="88"/>
      <c r="H108" s="88"/>
      <c r="I108" s="88"/>
      <c r="J108" s="88"/>
      <c r="K108" s="88"/>
      <c r="L108" s="30"/>
      <c r="M108" s="30"/>
      <c r="N108" s="30"/>
      <c r="O108" s="30"/>
      <c r="P108" s="30"/>
      <c r="Q108" s="30"/>
      <c r="R108" s="30"/>
      <c r="S108" s="30"/>
      <c r="T108" s="30"/>
      <c r="U108" s="30"/>
    </row>
    <row r="109" spans="1:21" x14ac:dyDescent="0.25">
      <c r="A109" s="26" t="s">
        <v>198</v>
      </c>
      <c r="B109" s="43"/>
      <c r="C109" s="30"/>
      <c r="D109" s="30"/>
      <c r="E109" s="88"/>
      <c r="F109" s="88"/>
      <c r="G109" s="88"/>
      <c r="H109" s="88"/>
      <c r="I109" s="88"/>
      <c r="J109" s="88"/>
      <c r="K109" s="88"/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spans="1:21" x14ac:dyDescent="0.25">
      <c r="A110" s="26" t="s">
        <v>199</v>
      </c>
      <c r="B110" s="43"/>
      <c r="C110" s="30"/>
      <c r="D110" s="30"/>
      <c r="E110" s="38"/>
      <c r="F110" s="38"/>
      <c r="G110" s="38"/>
      <c r="H110" s="38"/>
      <c r="I110" s="38"/>
      <c r="J110" s="38"/>
      <c r="K110" s="38"/>
      <c r="L110" s="30"/>
      <c r="M110" s="30"/>
      <c r="N110" s="30"/>
      <c r="O110" s="30"/>
      <c r="P110" s="30"/>
      <c r="Q110" s="30"/>
      <c r="R110" s="30"/>
      <c r="S110" s="30"/>
      <c r="T110" s="30"/>
      <c r="U110" s="30"/>
    </row>
    <row r="111" spans="1:21" x14ac:dyDescent="0.25">
      <c r="A111" s="26" t="s">
        <v>200</v>
      </c>
      <c r="B111" s="43"/>
      <c r="C111" s="30"/>
      <c r="D111" s="30"/>
      <c r="E111" s="38"/>
      <c r="F111" s="38"/>
      <c r="G111" s="38"/>
      <c r="H111" s="38"/>
      <c r="I111" s="38"/>
      <c r="J111" s="38"/>
      <c r="K111" s="38"/>
      <c r="L111" s="30"/>
      <c r="M111" s="30"/>
      <c r="N111" s="30"/>
      <c r="O111" s="30"/>
      <c r="P111" s="30"/>
      <c r="Q111" s="30"/>
      <c r="R111" s="30"/>
      <c r="S111" s="30"/>
      <c r="T111" s="30"/>
      <c r="U111" s="30"/>
    </row>
    <row r="112" spans="1:21" x14ac:dyDescent="0.25">
      <c r="A112" s="26" t="s">
        <v>201</v>
      </c>
      <c r="B112" s="43"/>
      <c r="C112" s="30"/>
      <c r="D112" s="30"/>
      <c r="E112" s="38"/>
      <c r="F112" s="38"/>
      <c r="G112" s="38"/>
      <c r="H112" s="38"/>
      <c r="I112" s="38"/>
      <c r="J112" s="38"/>
      <c r="K112" s="38"/>
      <c r="L112" s="30"/>
      <c r="M112" s="30"/>
      <c r="N112" s="30"/>
      <c r="O112" s="30"/>
      <c r="P112" s="30"/>
      <c r="Q112" s="30"/>
      <c r="R112" s="30"/>
      <c r="S112" s="30"/>
      <c r="T112" s="30"/>
      <c r="U112" s="30"/>
    </row>
    <row r="113" spans="1:2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</row>
    <row r="114" spans="1:2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</row>
    <row r="115" spans="1:21" x14ac:dyDescent="0.25">
      <c r="M115" s="39"/>
      <c r="N115" s="39"/>
      <c r="O115" s="39"/>
      <c r="P115" s="39"/>
      <c r="Q115" s="39"/>
      <c r="R115" s="39"/>
    </row>
    <row r="116" spans="1:21" x14ac:dyDescent="0.25">
      <c r="M116" s="39"/>
      <c r="N116" s="39"/>
      <c r="O116" s="39"/>
      <c r="P116" s="39"/>
      <c r="Q116" s="39"/>
      <c r="R116" s="39"/>
    </row>
    <row r="117" spans="1:21" x14ac:dyDescent="0.25">
      <c r="M117" s="39"/>
      <c r="N117" s="39"/>
      <c r="O117" s="39"/>
      <c r="P117" s="39"/>
      <c r="Q117" s="39"/>
      <c r="R117" s="39"/>
    </row>
    <row r="118" spans="1:21" x14ac:dyDescent="0.25">
      <c r="M118" s="39"/>
      <c r="N118" s="39"/>
      <c r="O118" s="39"/>
      <c r="P118" s="39"/>
      <c r="Q118" s="39"/>
      <c r="R118" s="39"/>
    </row>
    <row r="119" spans="1:21" x14ac:dyDescent="0.25">
      <c r="M119" s="39"/>
      <c r="N119" s="39"/>
      <c r="O119" s="39"/>
      <c r="P119" s="39"/>
      <c r="Q119" s="39"/>
      <c r="R119" s="39"/>
    </row>
    <row r="120" spans="1:21" x14ac:dyDescent="0.25">
      <c r="M120" s="39"/>
      <c r="N120" s="39"/>
      <c r="O120" s="39"/>
      <c r="P120" s="39"/>
      <c r="Q120" s="39"/>
      <c r="R120" s="39"/>
    </row>
    <row r="121" spans="1:21" x14ac:dyDescent="0.25">
      <c r="M121" s="39"/>
      <c r="N121" s="39"/>
      <c r="O121" s="39"/>
      <c r="P121" s="39"/>
      <c r="Q121" s="39"/>
      <c r="R121" s="39"/>
    </row>
    <row r="122" spans="1:21" x14ac:dyDescent="0.25">
      <c r="M122" s="39"/>
      <c r="N122" s="39"/>
      <c r="O122" s="39"/>
      <c r="P122" s="39"/>
      <c r="Q122" s="39"/>
      <c r="R122" s="39"/>
    </row>
    <row r="123" spans="1:21" x14ac:dyDescent="0.25">
      <c r="M123" s="39"/>
      <c r="N123" s="39"/>
      <c r="O123" s="39"/>
      <c r="P123" s="39"/>
      <c r="Q123" s="39"/>
      <c r="R123" s="39"/>
    </row>
    <row r="124" spans="1:21" x14ac:dyDescent="0.25">
      <c r="M124" s="39"/>
      <c r="N124" s="39"/>
      <c r="O124" s="39"/>
      <c r="P124" s="39"/>
      <c r="Q124" s="39"/>
      <c r="R124" s="39"/>
    </row>
    <row r="125" spans="1:21" x14ac:dyDescent="0.25">
      <c r="M125" s="39"/>
      <c r="N125" s="39"/>
      <c r="O125" s="39"/>
      <c r="P125" s="39"/>
      <c r="Q125" s="39"/>
      <c r="R125" s="39"/>
    </row>
    <row r="126" spans="1:21" x14ac:dyDescent="0.25">
      <c r="M126" s="39"/>
      <c r="N126" s="39"/>
      <c r="O126" s="39"/>
      <c r="P126" s="39"/>
      <c r="Q126" s="39"/>
      <c r="R126" s="39"/>
    </row>
    <row r="127" spans="1:21" x14ac:dyDescent="0.25">
      <c r="M127" s="39"/>
      <c r="N127" s="39"/>
      <c r="O127" s="39"/>
      <c r="P127" s="39"/>
      <c r="Q127" s="39"/>
      <c r="R127" s="39"/>
    </row>
    <row r="128" spans="1:21" x14ac:dyDescent="0.25">
      <c r="M128" s="39"/>
      <c r="N128" s="39"/>
      <c r="O128" s="39"/>
      <c r="P128" s="39"/>
      <c r="Q128" s="39"/>
      <c r="R128" s="39"/>
    </row>
    <row r="129" spans="13:18" x14ac:dyDescent="0.25">
      <c r="M129" s="39"/>
      <c r="N129" s="39"/>
      <c r="O129" s="39"/>
      <c r="P129" s="39"/>
      <c r="Q129" s="39"/>
      <c r="R129" s="39"/>
    </row>
    <row r="130" spans="13:18" x14ac:dyDescent="0.25">
      <c r="M130" s="39"/>
      <c r="N130" s="39"/>
      <c r="O130" s="39"/>
      <c r="P130" s="39"/>
      <c r="Q130" s="39"/>
      <c r="R130" s="39"/>
    </row>
    <row r="131" spans="13:18" x14ac:dyDescent="0.25">
      <c r="M131" s="39"/>
      <c r="N131" s="39"/>
      <c r="O131" s="39"/>
      <c r="P131" s="39"/>
      <c r="Q131" s="39"/>
      <c r="R131" s="39"/>
    </row>
    <row r="132" spans="13:18" x14ac:dyDescent="0.25">
      <c r="M132" s="39"/>
      <c r="N132" s="39"/>
      <c r="O132" s="39"/>
      <c r="P132" s="39"/>
      <c r="Q132" s="39"/>
      <c r="R132" s="39"/>
    </row>
    <row r="133" spans="13:18" x14ac:dyDescent="0.25">
      <c r="M133" s="39"/>
      <c r="N133" s="39"/>
      <c r="O133" s="39"/>
      <c r="P133" s="39"/>
      <c r="Q133" s="39"/>
      <c r="R133" s="39"/>
    </row>
    <row r="134" spans="13:18" x14ac:dyDescent="0.25">
      <c r="M134" s="39"/>
      <c r="N134" s="39"/>
      <c r="O134" s="39"/>
      <c r="P134" s="39"/>
      <c r="Q134" s="39"/>
      <c r="R134" s="39"/>
    </row>
    <row r="135" spans="13:18" x14ac:dyDescent="0.25">
      <c r="M135" s="39"/>
      <c r="N135" s="39"/>
      <c r="O135" s="39"/>
      <c r="P135" s="39"/>
      <c r="Q135" s="39"/>
      <c r="R135" s="39"/>
    </row>
    <row r="136" spans="13:18" x14ac:dyDescent="0.25">
      <c r="M136" s="39"/>
      <c r="N136" s="39"/>
      <c r="O136" s="39"/>
      <c r="P136" s="39"/>
      <c r="Q136" s="39"/>
      <c r="R136" s="39"/>
    </row>
    <row r="137" spans="13:18" x14ac:dyDescent="0.25">
      <c r="M137" s="39"/>
      <c r="N137" s="39"/>
      <c r="O137" s="39"/>
      <c r="P137" s="39"/>
      <c r="Q137" s="39"/>
      <c r="R137" s="39"/>
    </row>
    <row r="138" spans="13:18" x14ac:dyDescent="0.25">
      <c r="M138" s="39"/>
      <c r="N138" s="39"/>
      <c r="O138" s="39"/>
      <c r="P138" s="39"/>
      <c r="Q138" s="39"/>
      <c r="R138" s="39"/>
    </row>
    <row r="139" spans="13:18" x14ac:dyDescent="0.25">
      <c r="M139" s="39"/>
      <c r="N139" s="39"/>
      <c r="O139" s="39"/>
      <c r="P139" s="39"/>
      <c r="Q139" s="39"/>
      <c r="R139" s="39"/>
    </row>
    <row r="140" spans="13:18" x14ac:dyDescent="0.25">
      <c r="M140" s="39"/>
      <c r="N140" s="39"/>
      <c r="O140" s="39"/>
      <c r="P140" s="39"/>
      <c r="Q140" s="39"/>
      <c r="R140" s="39"/>
    </row>
    <row r="141" spans="13:18" x14ac:dyDescent="0.25">
      <c r="M141" s="39"/>
      <c r="N141" s="39"/>
      <c r="O141" s="39"/>
      <c r="P141" s="39"/>
      <c r="Q141" s="39"/>
      <c r="R141" s="39"/>
    </row>
    <row r="142" spans="13:18" x14ac:dyDescent="0.25">
      <c r="M142" s="39"/>
      <c r="N142" s="39"/>
      <c r="O142" s="39"/>
      <c r="P142" s="39"/>
      <c r="Q142" s="39"/>
      <c r="R142" s="39"/>
    </row>
    <row r="143" spans="13:18" x14ac:dyDescent="0.25">
      <c r="M143" s="39"/>
      <c r="N143" s="39"/>
      <c r="O143" s="39"/>
      <c r="P143" s="39"/>
      <c r="Q143" s="39"/>
      <c r="R143" s="39"/>
    </row>
    <row r="144" spans="13:18" x14ac:dyDescent="0.25">
      <c r="M144" s="39"/>
      <c r="N144" s="39"/>
      <c r="O144" s="39"/>
      <c r="P144" s="39"/>
      <c r="Q144" s="39"/>
      <c r="R144" s="39"/>
    </row>
    <row r="145" spans="13:18" x14ac:dyDescent="0.25">
      <c r="M145" s="39"/>
      <c r="N145" s="39"/>
      <c r="O145" s="39"/>
      <c r="P145" s="39"/>
      <c r="Q145" s="39"/>
      <c r="R145" s="39"/>
    </row>
    <row r="146" spans="13:18" x14ac:dyDescent="0.25">
      <c r="M146" s="39"/>
      <c r="N146" s="39"/>
      <c r="O146" s="39"/>
      <c r="P146" s="39"/>
      <c r="Q146" s="39"/>
      <c r="R146" s="39"/>
    </row>
    <row r="147" spans="13:18" x14ac:dyDescent="0.25">
      <c r="M147" s="39"/>
      <c r="N147" s="39"/>
      <c r="O147" s="39"/>
      <c r="P147" s="39"/>
      <c r="Q147" s="39"/>
      <c r="R147" s="39"/>
    </row>
    <row r="148" spans="13:18" x14ac:dyDescent="0.25">
      <c r="M148" s="39"/>
      <c r="N148" s="39"/>
      <c r="O148" s="39"/>
      <c r="P148" s="39"/>
      <c r="Q148" s="39"/>
      <c r="R148" s="39"/>
    </row>
    <row r="149" spans="13:18" x14ac:dyDescent="0.25">
      <c r="M149" s="39"/>
      <c r="N149" s="39"/>
      <c r="O149" s="39"/>
      <c r="P149" s="39"/>
      <c r="Q149" s="39"/>
      <c r="R149" s="39"/>
    </row>
    <row r="150" spans="13:18" x14ac:dyDescent="0.25">
      <c r="M150" s="39"/>
      <c r="N150" s="39"/>
      <c r="O150" s="39"/>
      <c r="P150" s="39"/>
      <c r="Q150" s="39"/>
      <c r="R150" s="39"/>
    </row>
    <row r="151" spans="13:18" x14ac:dyDescent="0.25">
      <c r="M151" s="39"/>
      <c r="N151" s="39"/>
      <c r="O151" s="39"/>
      <c r="P151" s="39"/>
      <c r="Q151" s="39"/>
      <c r="R151" s="39"/>
    </row>
    <row r="152" spans="13:18" x14ac:dyDescent="0.25">
      <c r="M152" s="39"/>
      <c r="N152" s="39"/>
      <c r="O152" s="39"/>
      <c r="P152" s="39"/>
      <c r="Q152" s="39"/>
      <c r="R152" s="39"/>
    </row>
    <row r="153" spans="13:18" x14ac:dyDescent="0.25">
      <c r="M153" s="39"/>
      <c r="N153" s="39"/>
      <c r="O153" s="39"/>
      <c r="P153" s="39"/>
      <c r="Q153" s="39"/>
      <c r="R153" s="39"/>
    </row>
    <row r="154" spans="13:18" x14ac:dyDescent="0.25">
      <c r="M154" s="39"/>
      <c r="N154" s="39"/>
      <c r="O154" s="39"/>
      <c r="P154" s="39"/>
      <c r="Q154" s="39"/>
      <c r="R154" s="39"/>
    </row>
    <row r="155" spans="13:18" x14ac:dyDescent="0.25">
      <c r="M155" s="39"/>
      <c r="N155" s="39"/>
      <c r="O155" s="39"/>
      <c r="P155" s="39"/>
      <c r="Q155" s="39"/>
      <c r="R155" s="39"/>
    </row>
    <row r="156" spans="13:18" x14ac:dyDescent="0.25">
      <c r="M156" s="39"/>
      <c r="N156" s="39"/>
      <c r="O156" s="39"/>
      <c r="P156" s="39"/>
      <c r="Q156" s="39"/>
      <c r="R156" s="39"/>
    </row>
    <row r="157" spans="13:18" x14ac:dyDescent="0.25">
      <c r="M157" s="39"/>
      <c r="N157" s="39"/>
      <c r="O157" s="39"/>
      <c r="P157" s="39"/>
      <c r="Q157" s="39"/>
      <c r="R157" s="39"/>
    </row>
    <row r="158" spans="13:18" x14ac:dyDescent="0.25">
      <c r="M158" s="39"/>
      <c r="N158" s="39"/>
      <c r="O158" s="39"/>
      <c r="P158" s="39"/>
      <c r="Q158" s="39"/>
      <c r="R158" s="39"/>
    </row>
    <row r="159" spans="13:18" x14ac:dyDescent="0.25">
      <c r="M159" s="39"/>
      <c r="N159" s="39"/>
      <c r="O159" s="39"/>
      <c r="P159" s="39"/>
      <c r="Q159" s="39"/>
      <c r="R159" s="39"/>
    </row>
    <row r="160" spans="13:18" x14ac:dyDescent="0.25">
      <c r="M160" s="39"/>
      <c r="N160" s="39"/>
      <c r="O160" s="39"/>
      <c r="P160" s="39"/>
      <c r="Q160" s="39"/>
      <c r="R160" s="39"/>
    </row>
    <row r="161" spans="13:18" x14ac:dyDescent="0.25">
      <c r="M161" s="39"/>
      <c r="N161" s="39"/>
      <c r="O161" s="39"/>
      <c r="P161" s="39"/>
      <c r="Q161" s="39"/>
      <c r="R161" s="39"/>
    </row>
    <row r="162" spans="13:18" x14ac:dyDescent="0.25">
      <c r="M162" s="39"/>
      <c r="N162" s="39"/>
      <c r="O162" s="39"/>
      <c r="P162" s="39"/>
      <c r="Q162" s="39"/>
      <c r="R162" s="39"/>
    </row>
    <row r="163" spans="13:18" x14ac:dyDescent="0.25">
      <c r="M163" s="39"/>
      <c r="N163" s="39"/>
      <c r="O163" s="39"/>
      <c r="P163" s="39"/>
      <c r="Q163" s="39"/>
      <c r="R163" s="39"/>
    </row>
    <row r="164" spans="13:18" x14ac:dyDescent="0.25">
      <c r="M164" s="39"/>
      <c r="N164" s="39"/>
      <c r="O164" s="39"/>
      <c r="P164" s="39"/>
      <c r="Q164" s="39"/>
      <c r="R164" s="39"/>
    </row>
    <row r="165" spans="13:18" x14ac:dyDescent="0.25">
      <c r="M165" s="39"/>
      <c r="N165" s="39"/>
      <c r="O165" s="39"/>
      <c r="P165" s="39"/>
      <c r="Q165" s="39"/>
      <c r="R165" s="39"/>
    </row>
    <row r="166" spans="13:18" x14ac:dyDescent="0.25">
      <c r="M166" s="39"/>
      <c r="N166" s="39"/>
      <c r="O166" s="39"/>
      <c r="P166" s="39"/>
      <c r="Q166" s="39"/>
      <c r="R166" s="39"/>
    </row>
    <row r="167" spans="13:18" x14ac:dyDescent="0.25">
      <c r="M167" s="39"/>
      <c r="N167" s="39"/>
      <c r="O167" s="39"/>
      <c r="P167" s="39"/>
      <c r="Q167" s="39"/>
      <c r="R167" s="39"/>
    </row>
    <row r="168" spans="13:18" x14ac:dyDescent="0.25">
      <c r="M168" s="39"/>
      <c r="N168" s="39"/>
      <c r="O168" s="39"/>
      <c r="P168" s="39"/>
      <c r="Q168" s="39"/>
      <c r="R168" s="39"/>
    </row>
    <row r="169" spans="13:18" x14ac:dyDescent="0.25">
      <c r="M169" s="39"/>
      <c r="N169" s="39"/>
      <c r="O169" s="39"/>
      <c r="P169" s="39"/>
      <c r="Q169" s="39"/>
      <c r="R169" s="39"/>
    </row>
    <row r="170" spans="13:18" x14ac:dyDescent="0.25">
      <c r="M170" s="39"/>
      <c r="N170" s="39"/>
      <c r="O170" s="39"/>
      <c r="P170" s="39"/>
      <c r="Q170" s="39"/>
      <c r="R170" s="39"/>
    </row>
    <row r="171" spans="13:18" x14ac:dyDescent="0.25">
      <c r="M171" s="39"/>
      <c r="N171" s="39"/>
      <c r="O171" s="39"/>
      <c r="P171" s="39"/>
      <c r="Q171" s="39"/>
      <c r="R171" s="39"/>
    </row>
    <row r="172" spans="13:18" x14ac:dyDescent="0.25">
      <c r="M172" s="39"/>
      <c r="N172" s="39"/>
      <c r="O172" s="39"/>
      <c r="P172" s="39"/>
      <c r="Q172" s="39"/>
      <c r="R172" s="39"/>
    </row>
    <row r="173" spans="13:18" x14ac:dyDescent="0.25">
      <c r="M173" s="39"/>
      <c r="N173" s="39"/>
      <c r="O173" s="39"/>
      <c r="P173" s="39"/>
      <c r="Q173" s="39"/>
      <c r="R173" s="39"/>
    </row>
    <row r="174" spans="13:18" x14ac:dyDescent="0.25">
      <c r="M174" s="39"/>
      <c r="N174" s="39"/>
      <c r="O174" s="39"/>
      <c r="P174" s="39"/>
      <c r="Q174" s="39"/>
      <c r="R174" s="39"/>
    </row>
    <row r="175" spans="13:18" x14ac:dyDescent="0.25">
      <c r="M175" s="39"/>
      <c r="N175" s="39"/>
      <c r="O175" s="39"/>
      <c r="P175" s="39"/>
      <c r="Q175" s="39"/>
      <c r="R175" s="39"/>
    </row>
    <row r="176" spans="13:18" x14ac:dyDescent="0.25">
      <c r="M176" s="39"/>
      <c r="N176" s="39"/>
      <c r="O176" s="39"/>
      <c r="P176" s="39"/>
      <c r="Q176" s="39"/>
      <c r="R176" s="39"/>
    </row>
    <row r="177" spans="13:18" x14ac:dyDescent="0.25">
      <c r="M177" s="39"/>
      <c r="N177" s="39"/>
      <c r="O177" s="39"/>
      <c r="P177" s="39"/>
      <c r="Q177" s="39"/>
      <c r="R177" s="39"/>
    </row>
    <row r="178" spans="13:18" x14ac:dyDescent="0.25">
      <c r="M178" s="39"/>
      <c r="N178" s="39"/>
      <c r="O178" s="39"/>
      <c r="P178" s="39"/>
      <c r="Q178" s="39"/>
      <c r="R178" s="39"/>
    </row>
    <row r="179" spans="13:18" x14ac:dyDescent="0.25">
      <c r="M179" s="39"/>
      <c r="N179" s="39"/>
      <c r="O179" s="39"/>
      <c r="P179" s="39"/>
      <c r="Q179" s="39"/>
      <c r="R179" s="39"/>
    </row>
    <row r="180" spans="13:18" x14ac:dyDescent="0.25">
      <c r="M180" s="39"/>
      <c r="N180" s="39"/>
      <c r="O180" s="39"/>
      <c r="P180" s="39"/>
      <c r="Q180" s="39"/>
      <c r="R180" s="39"/>
    </row>
    <row r="181" spans="13:18" x14ac:dyDescent="0.25">
      <c r="M181" s="39"/>
      <c r="N181" s="39"/>
      <c r="O181" s="39"/>
      <c r="P181" s="39"/>
      <c r="Q181" s="39"/>
      <c r="R181" s="39"/>
    </row>
  </sheetData>
  <sheetProtection algorithmName="SHA-512" hashValue="8I/6sP91T/JUpPVZk6AlU1tMMV30qNJQqYNvuh1ogf5EUJ0GOS4mXfYRBW59T4+OAQ55b4k0oviulmCscfrSQw==" saltValue="zIXaej8S65+T2X6h9kWFoQ==" spinCount="100000" sheet="1" objects="1" scenarios="1"/>
  <mergeCells count="304">
    <mergeCell ref="A35:B35"/>
    <mergeCell ref="A34:B34"/>
    <mergeCell ref="A33:B33"/>
    <mergeCell ref="A32:B32"/>
    <mergeCell ref="A31:B31"/>
    <mergeCell ref="A41:B41"/>
    <mergeCell ref="A40:B40"/>
    <mergeCell ref="A39:B39"/>
    <mergeCell ref="A38:B38"/>
    <mergeCell ref="A37:B37"/>
    <mergeCell ref="A36:B36"/>
    <mergeCell ref="B3:E3"/>
    <mergeCell ref="A16:A19"/>
    <mergeCell ref="A20:D23"/>
    <mergeCell ref="A29:B29"/>
    <mergeCell ref="A28:B28"/>
    <mergeCell ref="A27:B27"/>
    <mergeCell ref="A26:B26"/>
    <mergeCell ref="K99:M99"/>
    <mergeCell ref="N99:Q99"/>
    <mergeCell ref="B96:E96"/>
    <mergeCell ref="B97:E97"/>
    <mergeCell ref="A94:G94"/>
    <mergeCell ref="H94:J94"/>
    <mergeCell ref="K94:M94"/>
    <mergeCell ref="N94:Q94"/>
    <mergeCell ref="A95:G95"/>
    <mergeCell ref="H95:J95"/>
    <mergeCell ref="K95:Q95"/>
    <mergeCell ref="B92:G92"/>
    <mergeCell ref="H92:J92"/>
    <mergeCell ref="K92:M92"/>
    <mergeCell ref="N92:Q92"/>
    <mergeCell ref="A93:G93"/>
    <mergeCell ref="H93:J93"/>
    <mergeCell ref="B104:E104"/>
    <mergeCell ref="B105:E105"/>
    <mergeCell ref="E106:K109"/>
    <mergeCell ref="K98:M98"/>
    <mergeCell ref="N98:Q98"/>
    <mergeCell ref="A101:G101"/>
    <mergeCell ref="H101:J101"/>
    <mergeCell ref="K101:M101"/>
    <mergeCell ref="N101:Q101"/>
    <mergeCell ref="A100:G100"/>
    <mergeCell ref="H100:J100"/>
    <mergeCell ref="K100:M100"/>
    <mergeCell ref="N100:Q100"/>
    <mergeCell ref="K103:Q103"/>
    <mergeCell ref="K102:M102"/>
    <mergeCell ref="N102:Q102"/>
    <mergeCell ref="A103:G103"/>
    <mergeCell ref="H103:J103"/>
    <mergeCell ref="A102:G102"/>
    <mergeCell ref="H102:J102"/>
    <mergeCell ref="B98:G98"/>
    <mergeCell ref="H98:J98"/>
    <mergeCell ref="A99:G99"/>
    <mergeCell ref="H99:J99"/>
    <mergeCell ref="K93:M93"/>
    <mergeCell ref="N93:Q93"/>
    <mergeCell ref="B82:G82"/>
    <mergeCell ref="H82:I82"/>
    <mergeCell ref="J82:K82"/>
    <mergeCell ref="L82:N82"/>
    <mergeCell ref="O82:Q82"/>
    <mergeCell ref="R82:U82"/>
    <mergeCell ref="B81:G81"/>
    <mergeCell ref="H81:I81"/>
    <mergeCell ref="J81:K81"/>
    <mergeCell ref="L81:N81"/>
    <mergeCell ref="O81:Q81"/>
    <mergeCell ref="R81:U81"/>
    <mergeCell ref="B84:G84"/>
    <mergeCell ref="H84:I84"/>
    <mergeCell ref="J84:K84"/>
    <mergeCell ref="L84:N84"/>
    <mergeCell ref="O84:Q84"/>
    <mergeCell ref="R84:U84"/>
    <mergeCell ref="B83:G83"/>
    <mergeCell ref="H83:I83"/>
    <mergeCell ref="J83:K83"/>
    <mergeCell ref="L83:N83"/>
    <mergeCell ref="O89:U89"/>
    <mergeCell ref="B87:G87"/>
    <mergeCell ref="L87:N87"/>
    <mergeCell ref="O87:Q87"/>
    <mergeCell ref="R87:U87"/>
    <mergeCell ref="L88:N88"/>
    <mergeCell ref="O88:Q88"/>
    <mergeCell ref="R88:U88"/>
    <mergeCell ref="B85:G85"/>
    <mergeCell ref="L85:N85"/>
    <mergeCell ref="O85:Q85"/>
    <mergeCell ref="R85:U85"/>
    <mergeCell ref="B86:G86"/>
    <mergeCell ref="A89:K89"/>
    <mergeCell ref="B90:E90"/>
    <mergeCell ref="B91:E91"/>
    <mergeCell ref="H86:I86"/>
    <mergeCell ref="J86:K86"/>
    <mergeCell ref="H87:I87"/>
    <mergeCell ref="J87:K87"/>
    <mergeCell ref="A88:K88"/>
    <mergeCell ref="L89:N89"/>
    <mergeCell ref="B2:C2"/>
    <mergeCell ref="A74:K74"/>
    <mergeCell ref="A75:K75"/>
    <mergeCell ref="J65:K65"/>
    <mergeCell ref="H66:I66"/>
    <mergeCell ref="J66:K66"/>
    <mergeCell ref="H64:I64"/>
    <mergeCell ref="J64:K64"/>
    <mergeCell ref="H71:I71"/>
    <mergeCell ref="J71:K71"/>
    <mergeCell ref="H72:I72"/>
    <mergeCell ref="J72:K72"/>
    <mergeCell ref="H73:I73"/>
    <mergeCell ref="A66:G66"/>
    <mergeCell ref="B63:E63"/>
    <mergeCell ref="B64:G64"/>
    <mergeCell ref="B52:E52"/>
    <mergeCell ref="J69:K69"/>
    <mergeCell ref="B70:G70"/>
    <mergeCell ref="H70:I70"/>
    <mergeCell ref="J70:K70"/>
    <mergeCell ref="B68:G68"/>
    <mergeCell ref="H68:I68"/>
    <mergeCell ref="J68:K68"/>
    <mergeCell ref="L86:N86"/>
    <mergeCell ref="O86:Q86"/>
    <mergeCell ref="R86:U86"/>
    <mergeCell ref="H85:I85"/>
    <mergeCell ref="J85:K85"/>
    <mergeCell ref="A79:G79"/>
    <mergeCell ref="L79:N79"/>
    <mergeCell ref="O79:Q79"/>
    <mergeCell ref="R79:U79"/>
    <mergeCell ref="A80:G80"/>
    <mergeCell ref="L80:N80"/>
    <mergeCell ref="O80:Q80"/>
    <mergeCell ref="R80:U80"/>
    <mergeCell ref="H80:I80"/>
    <mergeCell ref="J80:K80"/>
    <mergeCell ref="H79:I79"/>
    <mergeCell ref="J79:K79"/>
    <mergeCell ref="O83:Q83"/>
    <mergeCell ref="R83:U83"/>
    <mergeCell ref="L78:N78"/>
    <mergeCell ref="O78:Q78"/>
    <mergeCell ref="R78:U78"/>
    <mergeCell ref="L74:N74"/>
    <mergeCell ref="O74:Q74"/>
    <mergeCell ref="R74:U74"/>
    <mergeCell ref="L75:N75"/>
    <mergeCell ref="O75:U75"/>
    <mergeCell ref="B72:G72"/>
    <mergeCell ref="L72:N72"/>
    <mergeCell ref="O72:Q72"/>
    <mergeCell ref="R72:U72"/>
    <mergeCell ref="B73:G73"/>
    <mergeCell ref="L73:N73"/>
    <mergeCell ref="O73:Q73"/>
    <mergeCell ref="R73:U73"/>
    <mergeCell ref="J73:K73"/>
    <mergeCell ref="H78:I78"/>
    <mergeCell ref="J78:K78"/>
    <mergeCell ref="B76:E76"/>
    <mergeCell ref="B77:E77"/>
    <mergeCell ref="B78:G78"/>
    <mergeCell ref="L66:N66"/>
    <mergeCell ref="O66:Q66"/>
    <mergeCell ref="R66:U66"/>
    <mergeCell ref="B71:G71"/>
    <mergeCell ref="L71:N71"/>
    <mergeCell ref="O71:Q71"/>
    <mergeCell ref="R71:U71"/>
    <mergeCell ref="B69:G69"/>
    <mergeCell ref="H69:I69"/>
    <mergeCell ref="L69:N69"/>
    <mergeCell ref="O69:Q69"/>
    <mergeCell ref="R69:U69"/>
    <mergeCell ref="L70:N70"/>
    <mergeCell ref="O70:Q70"/>
    <mergeCell ref="R70:U70"/>
    <mergeCell ref="L68:N68"/>
    <mergeCell ref="O68:Q68"/>
    <mergeCell ref="R68:U68"/>
    <mergeCell ref="B67:G67"/>
    <mergeCell ref="H67:I67"/>
    <mergeCell ref="J67:K67"/>
    <mergeCell ref="L67:N67"/>
    <mergeCell ref="O67:Q67"/>
    <mergeCell ref="R67:U67"/>
    <mergeCell ref="L64:N64"/>
    <mergeCell ref="O64:Q64"/>
    <mergeCell ref="R64:U64"/>
    <mergeCell ref="A65:G65"/>
    <mergeCell ref="L65:N65"/>
    <mergeCell ref="O65:Q65"/>
    <mergeCell ref="R65:U65"/>
    <mergeCell ref="H65:I65"/>
    <mergeCell ref="A61:G61"/>
    <mergeCell ref="H61:J61"/>
    <mergeCell ref="K61:Q61"/>
    <mergeCell ref="B42:E42"/>
    <mergeCell ref="B62:E62"/>
    <mergeCell ref="B59:G59"/>
    <mergeCell ref="H59:J59"/>
    <mergeCell ref="K59:M59"/>
    <mergeCell ref="N59:Q59"/>
    <mergeCell ref="A60:G60"/>
    <mergeCell ref="H60:J60"/>
    <mergeCell ref="K60:M60"/>
    <mergeCell ref="N60:Q60"/>
    <mergeCell ref="B57:G57"/>
    <mergeCell ref="H57:J57"/>
    <mergeCell ref="K57:M57"/>
    <mergeCell ref="N57:Q57"/>
    <mergeCell ref="B58:G58"/>
    <mergeCell ref="H58:J58"/>
    <mergeCell ref="K58:M58"/>
    <mergeCell ref="N58:Q58"/>
    <mergeCell ref="A55:G55"/>
    <mergeCell ref="H55:J55"/>
    <mergeCell ref="K55:M55"/>
    <mergeCell ref="N55:Q55"/>
    <mergeCell ref="A56:G56"/>
    <mergeCell ref="H56:J56"/>
    <mergeCell ref="K56:M56"/>
    <mergeCell ref="N56:Q56"/>
    <mergeCell ref="A51:G51"/>
    <mergeCell ref="H51:J51"/>
    <mergeCell ref="K51:Q51"/>
    <mergeCell ref="B53:E53"/>
    <mergeCell ref="B54:G54"/>
    <mergeCell ref="H54:J54"/>
    <mergeCell ref="K54:M54"/>
    <mergeCell ref="N54:Q54"/>
    <mergeCell ref="A50:G50"/>
    <mergeCell ref="H50:J50"/>
    <mergeCell ref="K50:M50"/>
    <mergeCell ref="N44:Q44"/>
    <mergeCell ref="N45:Q45"/>
    <mergeCell ref="N46:Q46"/>
    <mergeCell ref="N47:Q47"/>
    <mergeCell ref="N48:Q48"/>
    <mergeCell ref="N49:Q49"/>
    <mergeCell ref="N50:Q50"/>
    <mergeCell ref="K44:M44"/>
    <mergeCell ref="K45:M45"/>
    <mergeCell ref="K46:M46"/>
    <mergeCell ref="K47:M47"/>
    <mergeCell ref="K48:M48"/>
    <mergeCell ref="K49:M49"/>
    <mergeCell ref="B48:G48"/>
    <mergeCell ref="B49:G49"/>
    <mergeCell ref="H45:J45"/>
    <mergeCell ref="H46:J46"/>
    <mergeCell ref="H47:J47"/>
    <mergeCell ref="H48:J48"/>
    <mergeCell ref="H49:J49"/>
    <mergeCell ref="H44:J44"/>
    <mergeCell ref="B44:G44"/>
    <mergeCell ref="A45:G45"/>
    <mergeCell ref="A46:G46"/>
    <mergeCell ref="B47:G47"/>
    <mergeCell ref="C40:F40"/>
    <mergeCell ref="B1:C1"/>
    <mergeCell ref="B43:E43"/>
    <mergeCell ref="C41:F41"/>
    <mergeCell ref="G31:I40"/>
    <mergeCell ref="C26:F26"/>
    <mergeCell ref="C27:F27"/>
    <mergeCell ref="C28:F28"/>
    <mergeCell ref="C29:F29"/>
    <mergeCell ref="B7:G7"/>
    <mergeCell ref="C34:F34"/>
    <mergeCell ref="C35:F35"/>
    <mergeCell ref="C36:F36"/>
    <mergeCell ref="C37:F37"/>
    <mergeCell ref="C38:F38"/>
    <mergeCell ref="C39:F39"/>
    <mergeCell ref="F22:F23"/>
    <mergeCell ref="A30:J30"/>
    <mergeCell ref="C31:F31"/>
    <mergeCell ref="C32:F32"/>
    <mergeCell ref="B4:H4"/>
    <mergeCell ref="B5:O5"/>
    <mergeCell ref="B6:O6"/>
    <mergeCell ref="B10:O10"/>
    <mergeCell ref="B11:J11"/>
    <mergeCell ref="B12:E12"/>
    <mergeCell ref="B8:E8"/>
    <mergeCell ref="B9:L9"/>
    <mergeCell ref="C33:F33"/>
    <mergeCell ref="B13:G13"/>
    <mergeCell ref="B14:I14"/>
    <mergeCell ref="B15:F15"/>
    <mergeCell ref="C17:F17"/>
    <mergeCell ref="C18:F18"/>
    <mergeCell ref="E20:E21"/>
    <mergeCell ref="E22:E23"/>
    <mergeCell ref="F20:F21"/>
  </mergeCells>
  <conditionalFormatting sqref="C31:F31">
    <cfRule type="expression" dxfId="15" priority="18">
      <formula>$B$1&gt;=5</formula>
    </cfRule>
  </conditionalFormatting>
  <conditionalFormatting sqref="C32:F32">
    <cfRule type="expression" dxfId="14" priority="17">
      <formula>$B$1&gt;=6</formula>
    </cfRule>
  </conditionalFormatting>
  <conditionalFormatting sqref="C33:F33">
    <cfRule type="expression" dxfId="13" priority="16">
      <formula>$B$1&gt;=7</formula>
    </cfRule>
  </conditionalFormatting>
  <conditionalFormatting sqref="C34:F34">
    <cfRule type="expression" dxfId="12" priority="15">
      <formula>$B$1&gt;=8</formula>
    </cfRule>
  </conditionalFormatting>
  <conditionalFormatting sqref="C35:F35">
    <cfRule type="expression" dxfId="11" priority="14">
      <formula>$B$1&gt;=9</formula>
    </cfRule>
  </conditionalFormatting>
  <conditionalFormatting sqref="C36:F36">
    <cfRule type="expression" dxfId="10" priority="13">
      <formula>$B$1&gt;=10</formula>
    </cfRule>
  </conditionalFormatting>
  <conditionalFormatting sqref="C37:F37">
    <cfRule type="expression" dxfId="9" priority="12">
      <formula>$B$1&gt;=11</formula>
    </cfRule>
  </conditionalFormatting>
  <conditionalFormatting sqref="C38:F38">
    <cfRule type="expression" dxfId="8" priority="11">
      <formula>$B$1&gt;=12</formula>
    </cfRule>
  </conditionalFormatting>
  <conditionalFormatting sqref="C24:C25 F20:F23">
    <cfRule type="duplicateValues" dxfId="7" priority="3"/>
  </conditionalFormatting>
  <conditionalFormatting sqref="M106:M107">
    <cfRule type="duplicateValues" dxfId="6" priority="1"/>
  </conditionalFormatting>
  <conditionalFormatting sqref="F16 F19">
    <cfRule type="duplicateValues" dxfId="5" priority="21"/>
  </conditionalFormatting>
  <conditionalFormatting sqref="C17:F18">
    <cfRule type="expression" dxfId="4" priority="24">
      <formula>$F$19="X"</formula>
    </cfRule>
  </conditionalFormatting>
  <dataValidations count="1">
    <dataValidation type="list" allowBlank="1" showInputMessage="1" showErrorMessage="1" sqref="B1:C1" xr:uid="{63AA19E5-8735-4939-BE02-A10F84AA3EBF}">
      <formula1>$AO$1:$AO$9</formula1>
    </dataValidation>
  </dataValidations>
  <hyperlinks>
    <hyperlink ref="B14" r:id="rId1" xr:uid="{EB4E72BF-80AB-446A-8D7E-DAFCA969D9FC}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152FC69-DD79-4FAB-ACA5-E31B9F460DF2}">
            <xm:f>'Obrazac SZD'!$AQ$56:$BA$57&lt;0</xm:f>
            <x14:dxf>
              <fill>
                <gradientFill degree="90">
                  <stop position="0">
                    <color theme="0"/>
                  </stop>
                  <stop position="1">
                    <color theme="4"/>
                  </stop>
                </gradientFill>
              </fill>
            </x14:dxf>
          </x14:cfRule>
          <xm:sqref>H51:J51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3781-982F-42B8-A8A6-C2B68BF245D5}">
  <sheetPr codeName="Sheet1"/>
  <dimension ref="A1:BX435"/>
  <sheetViews>
    <sheetView showGridLines="0" zoomScale="130" zoomScaleNormal="130" workbookViewId="0">
      <selection activeCell="BJ4" sqref="BJ4:BK5"/>
    </sheetView>
  </sheetViews>
  <sheetFormatPr defaultColWidth="1.42578125" defaultRowHeight="7.5" customHeight="1" x14ac:dyDescent="0.2"/>
  <cols>
    <col min="1" max="16384" width="1.42578125" style="1"/>
  </cols>
  <sheetData>
    <row r="1" spans="1:76" ht="7.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</row>
    <row r="2" spans="1:76" ht="7.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</row>
    <row r="3" spans="1:76" s="3" customFormat="1" ht="3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76" s="3" customFormat="1" ht="7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128" t="s">
        <v>2</v>
      </c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9"/>
      <c r="BH4" s="117" t="str">
        <f>Unos!$AM$1</f>
        <v>0</v>
      </c>
      <c r="BI4" s="118"/>
      <c r="BJ4" s="121" t="str">
        <f>Unos!$AN$1</f>
        <v>4</v>
      </c>
      <c r="BK4" s="118"/>
      <c r="BL4" s="130" t="s">
        <v>1</v>
      </c>
      <c r="BM4" s="130"/>
      <c r="BN4" s="130"/>
      <c r="BO4" s="130"/>
      <c r="BP4" s="130"/>
      <c r="BQ4" s="2"/>
      <c r="BR4" s="2"/>
      <c r="BS4" s="2"/>
      <c r="BT4" s="2"/>
      <c r="BU4" s="2"/>
      <c r="BV4" s="2"/>
      <c r="BW4" s="2"/>
      <c r="BX4" s="2"/>
    </row>
    <row r="5" spans="1:76" s="3" customFormat="1" ht="7.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19"/>
      <c r="BI5" s="120"/>
      <c r="BJ5" s="119"/>
      <c r="BK5" s="120"/>
      <c r="BL5" s="130"/>
      <c r="BM5" s="130"/>
      <c r="BN5" s="130"/>
      <c r="BO5" s="130"/>
      <c r="BP5" s="130"/>
      <c r="BQ5" s="2"/>
      <c r="BR5" s="2"/>
      <c r="BS5" s="2"/>
      <c r="BT5" s="2"/>
      <c r="BU5" s="2"/>
      <c r="BV5" s="2"/>
      <c r="BW5" s="2"/>
      <c r="BX5" s="2"/>
    </row>
    <row r="6" spans="1:76" s="3" customFormat="1" ht="6" customHeight="1" x14ac:dyDescent="0.2">
      <c r="A6" s="104" t="s">
        <v>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2"/>
      <c r="AS6" s="2"/>
      <c r="AT6" s="2"/>
      <c r="AU6" s="2"/>
      <c r="AV6" s="2"/>
      <c r="AW6" s="2"/>
      <c r="AX6" s="2"/>
      <c r="AY6" s="2"/>
      <c r="AZ6" s="2"/>
      <c r="BA6" s="2"/>
      <c r="BB6" s="125" t="s">
        <v>4</v>
      </c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2"/>
      <c r="BR6" s="2"/>
      <c r="BS6" s="2"/>
      <c r="BT6" s="2"/>
      <c r="BU6" s="2"/>
      <c r="BV6" s="2"/>
      <c r="BW6" s="2"/>
      <c r="BX6" s="2"/>
    </row>
    <row r="7" spans="1:76" s="3" customFormat="1" ht="7.5" customHeight="1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2"/>
      <c r="AS7" s="2"/>
      <c r="AT7" s="2"/>
      <c r="AU7" s="2"/>
      <c r="AV7" s="2"/>
      <c r="AW7" s="2"/>
      <c r="AX7" s="2"/>
      <c r="AY7" s="2"/>
      <c r="AZ7" s="2"/>
      <c r="BA7" s="2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2"/>
      <c r="BR7" s="2"/>
      <c r="BS7" s="2"/>
      <c r="BT7" s="2"/>
      <c r="BU7" s="2"/>
      <c r="BV7" s="2"/>
      <c r="BW7" s="2"/>
      <c r="BX7" s="2"/>
    </row>
    <row r="8" spans="1:76" s="3" customFormat="1" ht="7.5" customHeight="1" x14ac:dyDescent="0.2">
      <c r="A8" s="126" t="s">
        <v>5</v>
      </c>
      <c r="B8" s="126"/>
      <c r="C8" s="126"/>
      <c r="D8" s="126"/>
      <c r="E8" s="127" t="s">
        <v>6</v>
      </c>
      <c r="F8" s="127"/>
      <c r="G8" s="127"/>
      <c r="H8" s="127"/>
      <c r="I8" s="127"/>
      <c r="J8" s="127"/>
      <c r="K8" s="127"/>
      <c r="L8" s="127"/>
      <c r="M8" s="127"/>
      <c r="N8" s="127"/>
      <c r="O8" s="127" t="s">
        <v>7</v>
      </c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6" t="s">
        <v>5</v>
      </c>
      <c r="AF8" s="126"/>
      <c r="AG8" s="126"/>
      <c r="AH8" s="126"/>
      <c r="AI8" s="127" t="s">
        <v>6</v>
      </c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 t="s">
        <v>7</v>
      </c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2"/>
      <c r="BR8" s="2"/>
      <c r="BS8" s="2"/>
      <c r="BT8" s="2"/>
      <c r="BU8" s="2"/>
      <c r="BV8" s="2"/>
      <c r="BW8" s="2"/>
      <c r="BX8" s="2"/>
    </row>
    <row r="9" spans="1:76" s="3" customFormat="1" ht="7.5" customHeight="1" x14ac:dyDescent="0.2">
      <c r="A9" s="126"/>
      <c r="B9" s="126"/>
      <c r="C9" s="126"/>
      <c r="D9" s="126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6"/>
      <c r="AF9" s="126"/>
      <c r="AG9" s="126"/>
      <c r="AH9" s="126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2"/>
      <c r="BR9" s="2"/>
      <c r="BS9" s="2"/>
      <c r="BT9" s="2"/>
      <c r="BU9" s="2"/>
      <c r="BV9" s="2"/>
      <c r="BW9" s="2"/>
      <c r="BX9" s="2"/>
    </row>
    <row r="10" spans="1:76" s="3" customFormat="1" ht="7.5" customHeight="1" x14ac:dyDescent="0.2">
      <c r="A10" s="132" t="s">
        <v>8</v>
      </c>
      <c r="B10" s="132"/>
      <c r="C10" s="132"/>
      <c r="D10" s="132"/>
      <c r="E10" s="133" t="s">
        <v>16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4" t="str">
        <f>Unos!$B$4</f>
        <v>4212345678901</v>
      </c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2" t="s">
        <v>12</v>
      </c>
      <c r="AF10" s="132"/>
      <c r="AG10" s="132"/>
      <c r="AH10" s="132"/>
      <c r="AI10" s="133" t="s">
        <v>20</v>
      </c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1" t="str">
        <f>Unos!$B$6</f>
        <v>ulica i broj na kojem je društvo registrovano</v>
      </c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2"/>
      <c r="BR10" s="2"/>
      <c r="BS10" s="2"/>
      <c r="BT10" s="2"/>
      <c r="BU10" s="2"/>
      <c r="BV10" s="2"/>
      <c r="BW10" s="2"/>
      <c r="BX10" s="2"/>
    </row>
    <row r="11" spans="1:76" s="3" customFormat="1" ht="7.5" customHeight="1" x14ac:dyDescent="0.2">
      <c r="A11" s="132"/>
      <c r="B11" s="132"/>
      <c r="C11" s="132"/>
      <c r="D11" s="132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2"/>
      <c r="AF11" s="132"/>
      <c r="AG11" s="132"/>
      <c r="AH11" s="132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2"/>
      <c r="BR11" s="2"/>
      <c r="BS11" s="2"/>
      <c r="BT11" s="2"/>
      <c r="BU11" s="2"/>
      <c r="BV11" s="2"/>
      <c r="BW11" s="2"/>
      <c r="BX11" s="2"/>
    </row>
    <row r="12" spans="1:76" s="3" customFormat="1" ht="7.5" customHeight="1" x14ac:dyDescent="0.2">
      <c r="A12" s="132"/>
      <c r="B12" s="132"/>
      <c r="C12" s="132"/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2"/>
      <c r="AF12" s="132"/>
      <c r="AG12" s="132"/>
      <c r="AH12" s="132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2"/>
      <c r="BR12" s="2"/>
      <c r="BS12" s="2"/>
      <c r="BT12" s="2"/>
      <c r="BU12" s="2"/>
      <c r="BV12" s="2"/>
      <c r="BW12" s="2"/>
      <c r="BX12" s="2"/>
    </row>
    <row r="13" spans="1:76" s="3" customFormat="1" ht="7.5" customHeight="1" x14ac:dyDescent="0.2">
      <c r="A13" s="132" t="s">
        <v>9</v>
      </c>
      <c r="B13" s="132"/>
      <c r="C13" s="132"/>
      <c r="D13" s="132"/>
      <c r="E13" s="133" t="s">
        <v>17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4" t="str">
        <f>Unos!$B$5</f>
        <v>Društvo doo ili Obrt</v>
      </c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2" t="s">
        <v>13</v>
      </c>
      <c r="AF13" s="132"/>
      <c r="AG13" s="132"/>
      <c r="AH13" s="132"/>
      <c r="AI13" s="133" t="s">
        <v>21</v>
      </c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5" t="str">
        <f>Unos!$B$8&amp;"-"&amp;Unos!$B$9</f>
        <v>00.00-naziv djelatnosti</v>
      </c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7"/>
      <c r="BQ13" s="2"/>
      <c r="BR13" s="2"/>
      <c r="BS13" s="2"/>
      <c r="BT13" s="2"/>
      <c r="BU13" s="2"/>
      <c r="BV13" s="2"/>
      <c r="BW13" s="2"/>
      <c r="BX13" s="2"/>
    </row>
    <row r="14" spans="1:76" s="3" customFormat="1" ht="7.5" customHeight="1" x14ac:dyDescent="0.2">
      <c r="A14" s="132"/>
      <c r="B14" s="132"/>
      <c r="C14" s="132"/>
      <c r="D14" s="132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2"/>
      <c r="AF14" s="132"/>
      <c r="AG14" s="132"/>
      <c r="AH14" s="132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8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40"/>
      <c r="BQ14" s="2"/>
      <c r="BR14" s="2"/>
      <c r="BS14" s="2"/>
      <c r="BT14" s="2"/>
      <c r="BU14" s="2"/>
      <c r="BV14" s="2"/>
      <c r="BW14" s="2"/>
      <c r="BX14" s="2"/>
    </row>
    <row r="15" spans="1:76" s="3" customFormat="1" ht="7.5" customHeight="1" x14ac:dyDescent="0.2">
      <c r="A15" s="132"/>
      <c r="B15" s="132"/>
      <c r="C15" s="132"/>
      <c r="D15" s="132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2"/>
      <c r="AF15" s="132"/>
      <c r="AG15" s="132"/>
      <c r="AH15" s="132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41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3"/>
      <c r="BQ15" s="2"/>
      <c r="BR15" s="2"/>
      <c r="BS15" s="2"/>
      <c r="BT15" s="2"/>
      <c r="BU15" s="2"/>
      <c r="BV15" s="2"/>
      <c r="BW15" s="2"/>
      <c r="BX15" s="2"/>
    </row>
    <row r="16" spans="1:76" s="3" customFormat="1" ht="7.5" customHeight="1" x14ac:dyDescent="0.2">
      <c r="A16" s="132" t="s">
        <v>10</v>
      </c>
      <c r="B16" s="132"/>
      <c r="C16" s="132"/>
      <c r="D16" s="132"/>
      <c r="E16" s="133" t="s">
        <v>18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1" t="str">
        <f>Unos!$B$10</f>
        <v>Kanton u FBiH</v>
      </c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2" t="s">
        <v>14</v>
      </c>
      <c r="AF16" s="132"/>
      <c r="AG16" s="132"/>
      <c r="AH16" s="132"/>
      <c r="AI16" s="133" t="s">
        <v>22</v>
      </c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44" t="str">
        <f>Unos!$B$13&amp;"; "&amp;Unos!$B$14</f>
        <v>033/333-333; mail@domena.ba</v>
      </c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2"/>
      <c r="BR16" s="2"/>
      <c r="BS16" s="2"/>
      <c r="BT16" s="2"/>
      <c r="BU16" s="2"/>
      <c r="BV16" s="2"/>
      <c r="BW16" s="2"/>
      <c r="BX16" s="2"/>
    </row>
    <row r="17" spans="1:76" s="3" customFormat="1" ht="7.5" customHeight="1" x14ac:dyDescent="0.2">
      <c r="A17" s="132"/>
      <c r="B17" s="132"/>
      <c r="C17" s="132"/>
      <c r="D17" s="132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2"/>
      <c r="AF17" s="132"/>
      <c r="AG17" s="132"/>
      <c r="AH17" s="132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2"/>
      <c r="BR17" s="2"/>
      <c r="BS17" s="2"/>
      <c r="BT17" s="2"/>
      <c r="BU17" s="2"/>
      <c r="BV17" s="2"/>
      <c r="BW17" s="2"/>
      <c r="BX17" s="2"/>
    </row>
    <row r="18" spans="1:76" s="3" customFormat="1" ht="7.5" customHeight="1" x14ac:dyDescent="0.2">
      <c r="A18" s="132"/>
      <c r="B18" s="132"/>
      <c r="C18" s="132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2"/>
      <c r="AF18" s="132"/>
      <c r="AG18" s="132"/>
      <c r="AH18" s="132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2"/>
      <c r="BR18" s="2"/>
      <c r="BS18" s="2"/>
      <c r="BT18" s="2"/>
      <c r="BU18" s="2"/>
      <c r="BV18" s="2"/>
      <c r="BW18" s="2"/>
      <c r="BX18" s="2"/>
    </row>
    <row r="19" spans="1:76" s="3" customFormat="1" ht="7.5" customHeight="1" x14ac:dyDescent="0.2">
      <c r="A19" s="132" t="s">
        <v>11</v>
      </c>
      <c r="B19" s="132"/>
      <c r="C19" s="132"/>
      <c r="D19" s="132"/>
      <c r="E19" s="133" t="s">
        <v>19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1" t="str">
        <f>Unos!$B$11</f>
        <v>Općina</v>
      </c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 t="str">
        <f>Unos!$B$12</f>
        <v>000</v>
      </c>
      <c r="AB19" s="131"/>
      <c r="AC19" s="131"/>
      <c r="AD19" s="131"/>
      <c r="AE19" s="132" t="s">
        <v>15</v>
      </c>
      <c r="AF19" s="132"/>
      <c r="AG19" s="132"/>
      <c r="AH19" s="132"/>
      <c r="AI19" s="133" t="s">
        <v>23</v>
      </c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45">
        <f>Unos!$B$15</f>
        <v>0</v>
      </c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2"/>
      <c r="BR19" s="2"/>
      <c r="BS19" s="2"/>
      <c r="BT19" s="2"/>
      <c r="BU19" s="2"/>
      <c r="BV19" s="2"/>
      <c r="BW19" s="2"/>
      <c r="BX19" s="2"/>
    </row>
    <row r="20" spans="1:76" s="3" customFormat="1" ht="7.5" customHeight="1" x14ac:dyDescent="0.2">
      <c r="A20" s="132"/>
      <c r="B20" s="132"/>
      <c r="C20" s="132"/>
      <c r="D20" s="132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2"/>
      <c r="AF20" s="132"/>
      <c r="AG20" s="132"/>
      <c r="AH20" s="132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2"/>
      <c r="BR20" s="2"/>
      <c r="BS20" s="2"/>
      <c r="BT20" s="2"/>
      <c r="BU20" s="2"/>
      <c r="BV20" s="2"/>
      <c r="BW20" s="2"/>
      <c r="BX20" s="2"/>
    </row>
    <row r="21" spans="1:76" s="3" customFormat="1" ht="7.5" customHeight="1" x14ac:dyDescent="0.2">
      <c r="A21" s="132"/>
      <c r="B21" s="132"/>
      <c r="C21" s="132"/>
      <c r="D21" s="132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2"/>
      <c r="AF21" s="132"/>
      <c r="AG21" s="132"/>
      <c r="AH21" s="132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2"/>
      <c r="BR21" s="2"/>
      <c r="BS21" s="2"/>
      <c r="BT21" s="2"/>
      <c r="BU21" s="2"/>
      <c r="BV21" s="2"/>
      <c r="BW21" s="2"/>
      <c r="BX21" s="2"/>
    </row>
    <row r="22" spans="1:76" s="3" customFormat="1" ht="7.5" customHeight="1" x14ac:dyDescent="0.2">
      <c r="A22" s="146" t="s">
        <v>113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2"/>
      <c r="BR22" s="2"/>
      <c r="BS22" s="2"/>
      <c r="BT22" s="2"/>
      <c r="BU22" s="2"/>
      <c r="BV22" s="2"/>
      <c r="BW22" s="2"/>
      <c r="BX22" s="2"/>
    </row>
    <row r="23" spans="1:76" s="3" customFormat="1" ht="7.5" customHeight="1" x14ac:dyDescent="0.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2"/>
      <c r="BR23" s="2"/>
      <c r="BS23" s="2"/>
      <c r="BT23" s="2"/>
      <c r="BU23" s="2"/>
      <c r="BV23" s="2"/>
      <c r="BW23" s="2"/>
      <c r="BX23" s="2"/>
    </row>
    <row r="24" spans="1:76" s="3" customFormat="1" ht="7.5" customHeight="1" x14ac:dyDescent="0.2">
      <c r="A24" s="106" t="s">
        <v>24</v>
      </c>
      <c r="B24" s="106"/>
      <c r="C24" s="107">
        <f>Unos!$F$16</f>
        <v>0</v>
      </c>
      <c r="D24" s="108"/>
      <c r="E24" s="2"/>
      <c r="F24" s="106" t="s">
        <v>25</v>
      </c>
      <c r="G24" s="106"/>
      <c r="H24" s="107">
        <f>Unos!$F$19</f>
        <v>0</v>
      </c>
      <c r="I24" s="108"/>
      <c r="J24" s="2"/>
      <c r="K24" s="148" t="s">
        <v>26</v>
      </c>
      <c r="L24" s="148"/>
      <c r="M24" s="149">
        <f>Unos!$C$17</f>
        <v>0</v>
      </c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8" t="s">
        <v>26</v>
      </c>
      <c r="Y24" s="148"/>
      <c r="Z24" s="149">
        <f>Unos!$C$18</f>
        <v>0</v>
      </c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3" customFormat="1" ht="7.5" customHeight="1" x14ac:dyDescent="0.2">
      <c r="A25" s="106"/>
      <c r="B25" s="106"/>
      <c r="C25" s="109"/>
      <c r="D25" s="110"/>
      <c r="E25" s="2"/>
      <c r="F25" s="106"/>
      <c r="G25" s="106"/>
      <c r="H25" s="109"/>
      <c r="I25" s="110"/>
      <c r="J25" s="2"/>
      <c r="K25" s="148"/>
      <c r="L25" s="148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48"/>
      <c r="Y25" s="148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3" customFormat="1" ht="7.5" customHeight="1" x14ac:dyDescent="0.2">
      <c r="A26" s="104" t="s">
        <v>27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4"/>
      <c r="BR26" s="4"/>
      <c r="BS26" s="4"/>
      <c r="BT26" s="4"/>
      <c r="BU26" s="4"/>
      <c r="BV26" s="4"/>
      <c r="BW26" s="4"/>
      <c r="BX26" s="4"/>
    </row>
    <row r="27" spans="1:76" s="3" customFormat="1" ht="7.5" customHeight="1" x14ac:dyDescent="0.2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4"/>
      <c r="BR27" s="4"/>
      <c r="BS27" s="4"/>
      <c r="BT27" s="4"/>
      <c r="BU27" s="4"/>
      <c r="BV27" s="4"/>
      <c r="BW27" s="4"/>
      <c r="BX27" s="4"/>
    </row>
    <row r="28" spans="1:76" s="3" customFormat="1" ht="6" customHeight="1" x14ac:dyDescent="0.2">
      <c r="A28" s="104" t="s">
        <v>28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</row>
    <row r="29" spans="1:76" s="3" customFormat="1" ht="7.5" customHeight="1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</row>
    <row r="30" spans="1:76" s="3" customFormat="1" ht="7.5" customHeight="1" x14ac:dyDescent="0.2">
      <c r="A30" s="105" t="s">
        <v>29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</row>
    <row r="31" spans="1:76" s="3" customFormat="1" ht="7.5" customHeight="1" x14ac:dyDescent="0.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</row>
    <row r="32" spans="1:76" s="3" customFormat="1" ht="7.5" customHeight="1" x14ac:dyDescent="0.2">
      <c r="A32" s="105" t="s">
        <v>30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6" t="s">
        <v>24</v>
      </c>
      <c r="T32" s="106"/>
      <c r="U32" s="107">
        <f>Unos!$F$20</f>
        <v>0</v>
      </c>
      <c r="V32" s="108"/>
      <c r="W32" s="2"/>
      <c r="X32" s="106" t="s">
        <v>25</v>
      </c>
      <c r="Y32" s="106"/>
      <c r="Z32" s="107">
        <f>Unos!$F$22</f>
        <v>0</v>
      </c>
      <c r="AA32" s="108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pans="1:68" s="3" customFormat="1" ht="7.5" customHeight="1" x14ac:dyDescent="0.2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6"/>
      <c r="T33" s="106"/>
      <c r="U33" s="109"/>
      <c r="V33" s="110"/>
      <c r="W33" s="2"/>
      <c r="X33" s="106"/>
      <c r="Y33" s="106"/>
      <c r="Z33" s="109"/>
      <c r="AA33" s="110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</row>
    <row r="34" spans="1:68" s="3" customFormat="1" ht="8.25" customHeight="1" x14ac:dyDescent="0.2">
      <c r="A34" s="104" t="s">
        <v>31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</row>
    <row r="35" spans="1:68" s="3" customFormat="1" ht="7.5" customHeight="1" x14ac:dyDescent="0.2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</row>
    <row r="36" spans="1:68" s="3" customFormat="1" ht="11.25" customHeight="1" x14ac:dyDescent="0.2">
      <c r="A36" s="114" t="s">
        <v>32</v>
      </c>
      <c r="B36" s="115"/>
      <c r="C36" s="115"/>
      <c r="D36" s="115"/>
      <c r="E36" s="115"/>
      <c r="F36" s="115"/>
      <c r="G36" s="115"/>
      <c r="H36" s="115"/>
      <c r="I36" s="116"/>
      <c r="J36" s="114" t="s">
        <v>34</v>
      </c>
      <c r="K36" s="115"/>
      <c r="L36" s="115"/>
      <c r="M36" s="115"/>
      <c r="N36" s="115"/>
      <c r="O36" s="115"/>
      <c r="P36" s="115"/>
      <c r="Q36" s="115"/>
      <c r="R36" s="116"/>
      <c r="S36" s="114" t="s">
        <v>36</v>
      </c>
      <c r="T36" s="115"/>
      <c r="U36" s="115"/>
      <c r="V36" s="115"/>
      <c r="W36" s="115"/>
      <c r="X36" s="115"/>
      <c r="Y36" s="115"/>
      <c r="Z36" s="115"/>
      <c r="AA36" s="116"/>
      <c r="AB36" s="114" t="s">
        <v>39</v>
      </c>
      <c r="AC36" s="115"/>
      <c r="AD36" s="115"/>
      <c r="AE36" s="115"/>
      <c r="AF36" s="115"/>
      <c r="AG36" s="115"/>
      <c r="AH36" s="115"/>
      <c r="AI36" s="115"/>
      <c r="AJ36" s="116"/>
      <c r="AK36" s="114" t="s">
        <v>40</v>
      </c>
      <c r="AL36" s="115"/>
      <c r="AM36" s="115"/>
      <c r="AN36" s="115"/>
      <c r="AO36" s="115"/>
      <c r="AP36" s="115"/>
      <c r="AQ36" s="115"/>
      <c r="AR36" s="115"/>
      <c r="AS36" s="116"/>
      <c r="AT36" s="114" t="s">
        <v>42</v>
      </c>
      <c r="AU36" s="115"/>
      <c r="AV36" s="115"/>
      <c r="AW36" s="115"/>
      <c r="AX36" s="115"/>
      <c r="AY36" s="115"/>
      <c r="AZ36" s="115"/>
      <c r="BA36" s="115"/>
      <c r="BB36" s="115"/>
      <c r="BC36" s="116"/>
      <c r="BD36" s="114" t="s">
        <v>43</v>
      </c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6"/>
    </row>
    <row r="37" spans="1:68" s="3" customFormat="1" ht="7.5" customHeight="1" x14ac:dyDescent="0.2">
      <c r="A37" s="5"/>
      <c r="B37" s="117" t="str">
        <f t="shared" ref="B37" si="0">$BH$4</f>
        <v>0</v>
      </c>
      <c r="C37" s="118"/>
      <c r="D37" s="6"/>
      <c r="E37" s="121" t="str">
        <f t="shared" ref="E37" si="1">$BJ$4</f>
        <v>4</v>
      </c>
      <c r="F37" s="118"/>
      <c r="G37" s="6"/>
      <c r="H37" s="6"/>
      <c r="I37" s="7"/>
      <c r="J37" s="5"/>
      <c r="K37" s="117" t="str">
        <f t="shared" ref="K37" si="2">$BH$4</f>
        <v>0</v>
      </c>
      <c r="L37" s="118"/>
      <c r="M37" s="6"/>
      <c r="N37" s="121" t="str">
        <f t="shared" ref="N37" si="3">$BJ$4</f>
        <v>4</v>
      </c>
      <c r="O37" s="118"/>
      <c r="P37" s="6"/>
      <c r="Q37" s="6"/>
      <c r="R37" s="7"/>
      <c r="S37" s="122" t="s">
        <v>37</v>
      </c>
      <c r="T37" s="123"/>
      <c r="U37" s="123"/>
      <c r="V37" s="123"/>
      <c r="W37" s="123"/>
      <c r="X37" s="123"/>
      <c r="Y37" s="123"/>
      <c r="Z37" s="123"/>
      <c r="AA37" s="124"/>
      <c r="AB37" s="5"/>
      <c r="AC37" s="117" t="str">
        <f t="shared" ref="AC37" si="4">$BH$4</f>
        <v>0</v>
      </c>
      <c r="AD37" s="118"/>
      <c r="AE37" s="6"/>
      <c r="AF37" s="121" t="str">
        <f t="shared" ref="AF37" si="5">$BJ$4</f>
        <v>4</v>
      </c>
      <c r="AG37" s="118"/>
      <c r="AH37" s="6"/>
      <c r="AI37" s="6"/>
      <c r="AJ37" s="7"/>
      <c r="AK37" s="5"/>
      <c r="AL37" s="117" t="str">
        <f t="shared" ref="AL37" si="6">$BH$4</f>
        <v>0</v>
      </c>
      <c r="AM37" s="118"/>
      <c r="AN37" s="6"/>
      <c r="AO37" s="121" t="str">
        <f t="shared" ref="AO37" si="7">$BJ$4</f>
        <v>4</v>
      </c>
      <c r="AP37" s="118"/>
      <c r="AQ37" s="6"/>
      <c r="AR37" s="6"/>
      <c r="AS37" s="7"/>
      <c r="AT37" s="122" t="s">
        <v>41</v>
      </c>
      <c r="AU37" s="123"/>
      <c r="AV37" s="123"/>
      <c r="AW37" s="123"/>
      <c r="AX37" s="123"/>
      <c r="AY37" s="123"/>
      <c r="AZ37" s="123"/>
      <c r="BA37" s="123"/>
      <c r="BB37" s="123"/>
      <c r="BC37" s="124"/>
      <c r="BD37" s="122" t="s">
        <v>44</v>
      </c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4"/>
    </row>
    <row r="38" spans="1:68" s="3" customFormat="1" ht="7.5" customHeight="1" x14ac:dyDescent="0.2">
      <c r="A38" s="5"/>
      <c r="B38" s="119"/>
      <c r="C38" s="120"/>
      <c r="D38" s="6"/>
      <c r="E38" s="119"/>
      <c r="F38" s="120"/>
      <c r="G38" s="6"/>
      <c r="H38" s="6"/>
      <c r="I38" s="7"/>
      <c r="J38" s="5"/>
      <c r="K38" s="119"/>
      <c r="L38" s="120"/>
      <c r="M38" s="6"/>
      <c r="N38" s="119"/>
      <c r="O38" s="120"/>
      <c r="P38" s="6"/>
      <c r="Q38" s="6"/>
      <c r="R38" s="7"/>
      <c r="S38" s="122"/>
      <c r="T38" s="123"/>
      <c r="U38" s="123"/>
      <c r="V38" s="123"/>
      <c r="W38" s="123"/>
      <c r="X38" s="123"/>
      <c r="Y38" s="123"/>
      <c r="Z38" s="123"/>
      <c r="AA38" s="124"/>
      <c r="AB38" s="5"/>
      <c r="AC38" s="119"/>
      <c r="AD38" s="120"/>
      <c r="AE38" s="6"/>
      <c r="AF38" s="119"/>
      <c r="AG38" s="120"/>
      <c r="AH38" s="6"/>
      <c r="AI38" s="6"/>
      <c r="AJ38" s="7"/>
      <c r="AK38" s="5"/>
      <c r="AL38" s="119"/>
      <c r="AM38" s="120"/>
      <c r="AN38" s="6"/>
      <c r="AO38" s="119"/>
      <c r="AP38" s="120"/>
      <c r="AQ38" s="6"/>
      <c r="AR38" s="6"/>
      <c r="AS38" s="7"/>
      <c r="AT38" s="122"/>
      <c r="AU38" s="123"/>
      <c r="AV38" s="123"/>
      <c r="AW38" s="123"/>
      <c r="AX38" s="123"/>
      <c r="AY38" s="123"/>
      <c r="AZ38" s="123"/>
      <c r="BA38" s="123"/>
      <c r="BB38" s="123"/>
      <c r="BC38" s="124"/>
      <c r="BD38" s="122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4"/>
    </row>
    <row r="39" spans="1:68" s="3" customFormat="1" ht="11.25" customHeight="1" x14ac:dyDescent="0.2">
      <c r="A39" s="111" t="s">
        <v>33</v>
      </c>
      <c r="B39" s="112"/>
      <c r="C39" s="112"/>
      <c r="D39" s="112"/>
      <c r="E39" s="112"/>
      <c r="F39" s="112"/>
      <c r="G39" s="112"/>
      <c r="H39" s="112"/>
      <c r="I39" s="113"/>
      <c r="J39" s="111" t="s">
        <v>35</v>
      </c>
      <c r="K39" s="112"/>
      <c r="L39" s="112"/>
      <c r="M39" s="112"/>
      <c r="N39" s="112"/>
      <c r="O39" s="112"/>
      <c r="P39" s="112"/>
      <c r="Q39" s="112"/>
      <c r="R39" s="113"/>
      <c r="S39" s="111" t="s">
        <v>38</v>
      </c>
      <c r="T39" s="112"/>
      <c r="U39" s="112"/>
      <c r="V39" s="112"/>
      <c r="W39" s="112"/>
      <c r="X39" s="112"/>
      <c r="Y39" s="112"/>
      <c r="Z39" s="112"/>
      <c r="AA39" s="113"/>
      <c r="AB39" s="111" t="s">
        <v>33</v>
      </c>
      <c r="AC39" s="112"/>
      <c r="AD39" s="112"/>
      <c r="AE39" s="112"/>
      <c r="AF39" s="112"/>
      <c r="AG39" s="112"/>
      <c r="AH39" s="112"/>
      <c r="AI39" s="112"/>
      <c r="AJ39" s="113"/>
      <c r="AK39" s="111" t="s">
        <v>35</v>
      </c>
      <c r="AL39" s="112"/>
      <c r="AM39" s="112"/>
      <c r="AN39" s="112"/>
      <c r="AO39" s="112"/>
      <c r="AP39" s="112"/>
      <c r="AQ39" s="112"/>
      <c r="AR39" s="112"/>
      <c r="AS39" s="113"/>
      <c r="AT39" s="111"/>
      <c r="AU39" s="112"/>
      <c r="AV39" s="112"/>
      <c r="AW39" s="112"/>
      <c r="AX39" s="112"/>
      <c r="AY39" s="112"/>
      <c r="AZ39" s="112"/>
      <c r="BA39" s="112"/>
      <c r="BB39" s="112"/>
      <c r="BC39" s="113"/>
      <c r="BD39" s="111" t="s">
        <v>45</v>
      </c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3"/>
    </row>
    <row r="40" spans="1:68" s="3" customFormat="1" ht="7.5" customHeight="1" x14ac:dyDescent="0.2">
      <c r="A40" s="151" t="s">
        <v>46</v>
      </c>
      <c r="B40" s="152"/>
      <c r="C40" s="152"/>
      <c r="D40" s="152"/>
      <c r="E40" s="152"/>
      <c r="F40" s="152"/>
      <c r="G40" s="152"/>
      <c r="H40" s="152"/>
      <c r="I40" s="153"/>
      <c r="J40" s="151" t="s">
        <v>47</v>
      </c>
      <c r="K40" s="152"/>
      <c r="L40" s="152"/>
      <c r="M40" s="152"/>
      <c r="N40" s="152"/>
      <c r="O40" s="152"/>
      <c r="P40" s="152"/>
      <c r="Q40" s="152"/>
      <c r="R40" s="153"/>
      <c r="S40" s="151" t="s">
        <v>52</v>
      </c>
      <c r="T40" s="152"/>
      <c r="U40" s="152"/>
      <c r="V40" s="152"/>
      <c r="W40" s="152"/>
      <c r="X40" s="152"/>
      <c r="Y40" s="152"/>
      <c r="Z40" s="152"/>
      <c r="AA40" s="153"/>
      <c r="AB40" s="151" t="s">
        <v>48</v>
      </c>
      <c r="AC40" s="152"/>
      <c r="AD40" s="152"/>
      <c r="AE40" s="152"/>
      <c r="AF40" s="152"/>
      <c r="AG40" s="152"/>
      <c r="AH40" s="152"/>
      <c r="AI40" s="152"/>
      <c r="AJ40" s="153"/>
      <c r="AK40" s="151" t="s">
        <v>49</v>
      </c>
      <c r="AL40" s="152"/>
      <c r="AM40" s="152"/>
      <c r="AN40" s="152"/>
      <c r="AO40" s="152"/>
      <c r="AP40" s="152"/>
      <c r="AQ40" s="152"/>
      <c r="AR40" s="152"/>
      <c r="AS40" s="153"/>
      <c r="AT40" s="151" t="s">
        <v>51</v>
      </c>
      <c r="AU40" s="152"/>
      <c r="AV40" s="152"/>
      <c r="AW40" s="152"/>
      <c r="AX40" s="152"/>
      <c r="AY40" s="152"/>
      <c r="AZ40" s="152"/>
      <c r="BA40" s="152"/>
      <c r="BB40" s="152"/>
      <c r="BC40" s="153"/>
      <c r="BD40" s="151" t="s">
        <v>50</v>
      </c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3"/>
    </row>
    <row r="41" spans="1:68" s="3" customFormat="1" ht="7.5" customHeight="1" x14ac:dyDescent="0.2">
      <c r="A41" s="154"/>
      <c r="B41" s="155"/>
      <c r="C41" s="155"/>
      <c r="D41" s="155"/>
      <c r="E41" s="155"/>
      <c r="F41" s="155"/>
      <c r="G41" s="155"/>
      <c r="H41" s="155"/>
      <c r="I41" s="156"/>
      <c r="J41" s="154"/>
      <c r="K41" s="155"/>
      <c r="L41" s="155"/>
      <c r="M41" s="155"/>
      <c r="N41" s="155"/>
      <c r="O41" s="155"/>
      <c r="P41" s="155"/>
      <c r="Q41" s="155"/>
      <c r="R41" s="156"/>
      <c r="S41" s="154"/>
      <c r="T41" s="155"/>
      <c r="U41" s="155"/>
      <c r="V41" s="155"/>
      <c r="W41" s="155"/>
      <c r="X41" s="155"/>
      <c r="Y41" s="155"/>
      <c r="Z41" s="155"/>
      <c r="AA41" s="156"/>
      <c r="AB41" s="154"/>
      <c r="AC41" s="155"/>
      <c r="AD41" s="155"/>
      <c r="AE41" s="155"/>
      <c r="AF41" s="155"/>
      <c r="AG41" s="155"/>
      <c r="AH41" s="155"/>
      <c r="AI41" s="155"/>
      <c r="AJ41" s="156"/>
      <c r="AK41" s="154"/>
      <c r="AL41" s="155"/>
      <c r="AM41" s="155"/>
      <c r="AN41" s="155"/>
      <c r="AO41" s="155"/>
      <c r="AP41" s="155"/>
      <c r="AQ41" s="155"/>
      <c r="AR41" s="155"/>
      <c r="AS41" s="156"/>
      <c r="AT41" s="154"/>
      <c r="AU41" s="155"/>
      <c r="AV41" s="155"/>
      <c r="AW41" s="155"/>
      <c r="AX41" s="155"/>
      <c r="AY41" s="155"/>
      <c r="AZ41" s="155"/>
      <c r="BA41" s="155"/>
      <c r="BB41" s="155"/>
      <c r="BC41" s="156"/>
      <c r="BD41" s="154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6"/>
    </row>
    <row r="42" spans="1:68" s="3" customFormat="1" ht="7.5" customHeight="1" x14ac:dyDescent="0.2">
      <c r="A42" s="157"/>
      <c r="B42" s="158"/>
      <c r="C42" s="158"/>
      <c r="D42" s="158"/>
      <c r="E42" s="158"/>
      <c r="F42" s="158"/>
      <c r="G42" s="158"/>
      <c r="H42" s="158"/>
      <c r="I42" s="159"/>
      <c r="J42" s="157"/>
      <c r="K42" s="158"/>
      <c r="L42" s="158"/>
      <c r="M42" s="158"/>
      <c r="N42" s="158"/>
      <c r="O42" s="158"/>
      <c r="P42" s="158"/>
      <c r="Q42" s="158"/>
      <c r="R42" s="159"/>
      <c r="S42" s="157"/>
      <c r="T42" s="158"/>
      <c r="U42" s="158"/>
      <c r="V42" s="158"/>
      <c r="W42" s="158"/>
      <c r="X42" s="158"/>
      <c r="Y42" s="158"/>
      <c r="Z42" s="158"/>
      <c r="AA42" s="159"/>
      <c r="AB42" s="157"/>
      <c r="AC42" s="158"/>
      <c r="AD42" s="158"/>
      <c r="AE42" s="158"/>
      <c r="AF42" s="158"/>
      <c r="AG42" s="158"/>
      <c r="AH42" s="158"/>
      <c r="AI42" s="158"/>
      <c r="AJ42" s="159"/>
      <c r="AK42" s="157"/>
      <c r="AL42" s="158"/>
      <c r="AM42" s="158"/>
      <c r="AN42" s="158"/>
      <c r="AO42" s="158"/>
      <c r="AP42" s="158"/>
      <c r="AQ42" s="158"/>
      <c r="AR42" s="158"/>
      <c r="AS42" s="159"/>
      <c r="AT42" s="157"/>
      <c r="AU42" s="158"/>
      <c r="AV42" s="158"/>
      <c r="AW42" s="158"/>
      <c r="AX42" s="158"/>
      <c r="AY42" s="158"/>
      <c r="AZ42" s="158"/>
      <c r="BA42" s="158"/>
      <c r="BB42" s="158"/>
      <c r="BC42" s="159"/>
      <c r="BD42" s="157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9"/>
    </row>
    <row r="43" spans="1:68" s="3" customFormat="1" ht="7.5" customHeight="1" x14ac:dyDescent="0.2">
      <c r="A43" s="160">
        <f>Unos!$C$26</f>
        <v>0</v>
      </c>
      <c r="B43" s="160"/>
      <c r="C43" s="160"/>
      <c r="D43" s="160"/>
      <c r="E43" s="160"/>
      <c r="F43" s="160"/>
      <c r="G43" s="160"/>
      <c r="H43" s="160"/>
      <c r="I43" s="160"/>
      <c r="J43" s="160">
        <f>Unos!$C$27</f>
        <v>0</v>
      </c>
      <c r="K43" s="160"/>
      <c r="L43" s="160"/>
      <c r="M43" s="160"/>
      <c r="N43" s="160"/>
      <c r="O43" s="160"/>
      <c r="P43" s="160"/>
      <c r="Q43" s="160"/>
      <c r="R43" s="160"/>
      <c r="S43" s="161" t="str">
        <f>IF(AND(A43=0,BD43=0),"n/a",IF(AND(A43=0,J43=0),0,IF(A43=0,(J43-BD43)/BD43,(J43-A43)/A43)))</f>
        <v>n/a</v>
      </c>
      <c r="T43" s="161"/>
      <c r="U43" s="161"/>
      <c r="V43" s="161"/>
      <c r="W43" s="161"/>
      <c r="X43" s="161"/>
      <c r="Y43" s="161"/>
      <c r="Z43" s="161"/>
      <c r="AA43" s="161"/>
      <c r="AB43" s="160">
        <f>Unos!$C$28</f>
        <v>0</v>
      </c>
      <c r="AC43" s="160"/>
      <c r="AD43" s="160"/>
      <c r="AE43" s="160"/>
      <c r="AF43" s="160"/>
      <c r="AG43" s="160"/>
      <c r="AH43" s="160"/>
      <c r="AI43" s="160"/>
      <c r="AJ43" s="160"/>
      <c r="AK43" s="160">
        <f>Unos!$C$29</f>
        <v>0</v>
      </c>
      <c r="AL43" s="160"/>
      <c r="AM43" s="160"/>
      <c r="AN43" s="160"/>
      <c r="AO43" s="160"/>
      <c r="AP43" s="160"/>
      <c r="AQ43" s="160"/>
      <c r="AR43" s="160"/>
      <c r="AS43" s="160"/>
      <c r="AT43" s="161" t="str">
        <f>IF(AND(AB43=0,BD43=0),"n/a",IF(AND(AB43=0,AK43=0),0,IF(AB43=0,(AK43-BD43)/BD43,(AK43-AB43)/AB43)))</f>
        <v>n/a</v>
      </c>
      <c r="AU43" s="161"/>
      <c r="AV43" s="161"/>
      <c r="AW43" s="161"/>
      <c r="AX43" s="161"/>
      <c r="AY43" s="161"/>
      <c r="AZ43" s="161"/>
      <c r="BA43" s="161"/>
      <c r="BB43" s="161"/>
      <c r="BC43" s="161"/>
      <c r="BD43" s="160">
        <f>Unos!$C$41</f>
        <v>0</v>
      </c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</row>
    <row r="44" spans="1:68" s="3" customFormat="1" ht="7.5" customHeight="1" x14ac:dyDescent="0.2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1"/>
      <c r="T44" s="161"/>
      <c r="U44" s="161"/>
      <c r="V44" s="161"/>
      <c r="W44" s="161"/>
      <c r="X44" s="161"/>
      <c r="Y44" s="161"/>
      <c r="Z44" s="161"/>
      <c r="AA44" s="161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</row>
    <row r="45" spans="1:68" s="3" customFormat="1" ht="7.5" customHeight="1" x14ac:dyDescent="0.2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1"/>
      <c r="T45" s="161"/>
      <c r="U45" s="161"/>
      <c r="V45" s="161"/>
      <c r="W45" s="161"/>
      <c r="X45" s="161"/>
      <c r="Y45" s="161"/>
      <c r="Z45" s="161"/>
      <c r="AA45" s="161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</row>
    <row r="46" spans="1:68" s="3" customFormat="1" ht="11.25" customHeight="1" x14ac:dyDescent="0.2">
      <c r="A46" s="162" t="s">
        <v>53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</row>
    <row r="47" spans="1:68" s="3" customFormat="1" ht="15" customHeight="1" x14ac:dyDescent="0.2">
      <c r="A47" s="104" t="s">
        <v>54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</row>
    <row r="48" spans="1:68" s="3" customFormat="1" ht="7.5" customHeight="1" x14ac:dyDescent="0.2">
      <c r="A48" s="163" t="s">
        <v>5</v>
      </c>
      <c r="B48" s="163"/>
      <c r="C48" s="163"/>
      <c r="D48" s="163"/>
      <c r="E48" s="163" t="s">
        <v>114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5"/>
      <c r="Z48" s="166" t="s">
        <v>57</v>
      </c>
      <c r="AA48" s="163"/>
      <c r="AB48" s="163"/>
      <c r="AC48" s="163"/>
      <c r="AD48" s="163"/>
      <c r="AE48" s="163"/>
      <c r="AF48" s="163"/>
      <c r="AG48" s="163"/>
      <c r="AH48" s="169" t="s">
        <v>58</v>
      </c>
      <c r="AI48" s="164"/>
      <c r="AJ48" s="164"/>
      <c r="AK48" s="164"/>
      <c r="AL48" s="164"/>
      <c r="AM48" s="164"/>
      <c r="AN48" s="164"/>
      <c r="AO48" s="164"/>
      <c r="AP48" s="164"/>
      <c r="AQ48" s="166" t="s">
        <v>60</v>
      </c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6" t="s">
        <v>61</v>
      </c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</row>
    <row r="49" spans="1:68" s="3" customFormat="1" ht="7.5" customHeight="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5"/>
      <c r="Z49" s="163"/>
      <c r="AA49" s="163"/>
      <c r="AB49" s="163"/>
      <c r="AC49" s="163"/>
      <c r="AD49" s="163"/>
      <c r="AE49" s="163"/>
      <c r="AF49" s="163"/>
      <c r="AG49" s="163"/>
      <c r="AH49" s="164"/>
      <c r="AI49" s="164"/>
      <c r="AJ49" s="164"/>
      <c r="AK49" s="164"/>
      <c r="AL49" s="164"/>
      <c r="AM49" s="164"/>
      <c r="AN49" s="164"/>
      <c r="AO49" s="164"/>
      <c r="AP49" s="164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</row>
    <row r="50" spans="1:68" s="3" customFormat="1" ht="7.5" customHeight="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5"/>
      <c r="Z50" s="163"/>
      <c r="AA50" s="163"/>
      <c r="AB50" s="163"/>
      <c r="AC50" s="163"/>
      <c r="AD50" s="163"/>
      <c r="AE50" s="163"/>
      <c r="AF50" s="163"/>
      <c r="AG50" s="163"/>
      <c r="AH50" s="164"/>
      <c r="AI50" s="164"/>
      <c r="AJ50" s="164"/>
      <c r="AK50" s="164"/>
      <c r="AL50" s="164"/>
      <c r="AM50" s="164"/>
      <c r="AN50" s="164"/>
      <c r="AO50" s="164"/>
      <c r="AP50" s="164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</row>
    <row r="51" spans="1:68" s="3" customFormat="1" ht="7.5" customHeight="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5"/>
      <c r="Z51" s="163"/>
      <c r="AA51" s="163"/>
      <c r="AB51" s="163"/>
      <c r="AC51" s="163"/>
      <c r="AD51" s="163"/>
      <c r="AE51" s="163"/>
      <c r="AF51" s="163"/>
      <c r="AG51" s="163"/>
      <c r="AH51" s="164"/>
      <c r="AI51" s="164"/>
      <c r="AJ51" s="164"/>
      <c r="AK51" s="164"/>
      <c r="AL51" s="164"/>
      <c r="AM51" s="164"/>
      <c r="AN51" s="164"/>
      <c r="AO51" s="164"/>
      <c r="AP51" s="164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</row>
    <row r="52" spans="1:68" s="3" customFormat="1" ht="7.5" customHeight="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5"/>
      <c r="Z52" s="163"/>
      <c r="AA52" s="163"/>
      <c r="AB52" s="163"/>
      <c r="AC52" s="163"/>
      <c r="AD52" s="163"/>
      <c r="AE52" s="163"/>
      <c r="AF52" s="163"/>
      <c r="AG52" s="163"/>
      <c r="AH52" s="164"/>
      <c r="AI52" s="164"/>
      <c r="AJ52" s="164"/>
      <c r="AK52" s="164"/>
      <c r="AL52" s="164"/>
      <c r="AM52" s="164"/>
      <c r="AN52" s="164"/>
      <c r="AO52" s="164"/>
      <c r="AP52" s="164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</row>
    <row r="53" spans="1:68" s="3" customFormat="1" ht="7.5" customHeight="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5"/>
      <c r="Z53" s="163"/>
      <c r="AA53" s="163"/>
      <c r="AB53" s="163"/>
      <c r="AC53" s="163"/>
      <c r="AD53" s="163"/>
      <c r="AE53" s="163"/>
      <c r="AF53" s="163"/>
      <c r="AG53" s="163"/>
      <c r="AH53" s="164"/>
      <c r="AI53" s="164"/>
      <c r="AJ53" s="164"/>
      <c r="AK53" s="164"/>
      <c r="AL53" s="164"/>
      <c r="AM53" s="164"/>
      <c r="AN53" s="164"/>
      <c r="AO53" s="164"/>
      <c r="AP53" s="164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</row>
    <row r="54" spans="1:68" s="3" customFormat="1" ht="7.5" customHeight="1" x14ac:dyDescent="0.2">
      <c r="A54" s="163"/>
      <c r="B54" s="163"/>
      <c r="C54" s="163"/>
      <c r="D54" s="163"/>
      <c r="E54" s="164" t="s">
        <v>55</v>
      </c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 t="s">
        <v>56</v>
      </c>
      <c r="U54" s="164"/>
      <c r="V54" s="164"/>
      <c r="W54" s="164"/>
      <c r="X54" s="164"/>
      <c r="Y54" s="165"/>
      <c r="Z54" s="167" t="s">
        <v>47</v>
      </c>
      <c r="AA54" s="168"/>
      <c r="AB54" s="168"/>
      <c r="AC54" s="168"/>
      <c r="AD54" s="168"/>
      <c r="AE54" s="168"/>
      <c r="AF54" s="168"/>
      <c r="AG54" s="168"/>
      <c r="AH54" s="167" t="s">
        <v>59</v>
      </c>
      <c r="AI54" s="167"/>
      <c r="AJ54" s="167"/>
      <c r="AK54" s="167"/>
      <c r="AL54" s="167"/>
      <c r="AM54" s="167"/>
      <c r="AN54" s="167"/>
      <c r="AO54" s="167"/>
      <c r="AP54" s="167"/>
      <c r="AQ54" s="167" t="s">
        <v>48</v>
      </c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 t="s">
        <v>62</v>
      </c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</row>
    <row r="55" spans="1:68" s="3" customFormat="1" ht="7.5" customHeight="1" x14ac:dyDescent="0.2">
      <c r="A55" s="163"/>
      <c r="B55" s="163"/>
      <c r="C55" s="163"/>
      <c r="D55" s="163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5"/>
      <c r="Z55" s="168"/>
      <c r="AA55" s="168"/>
      <c r="AB55" s="168"/>
      <c r="AC55" s="168"/>
      <c r="AD55" s="168"/>
      <c r="AE55" s="168"/>
      <c r="AF55" s="168"/>
      <c r="AG55" s="168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</row>
    <row r="56" spans="1:68" s="3" customFormat="1" ht="7.5" customHeight="1" x14ac:dyDescent="0.2">
      <c r="A56" s="171" t="s">
        <v>63</v>
      </c>
      <c r="B56" s="171"/>
      <c r="C56" s="171"/>
      <c r="D56" s="171"/>
      <c r="E56" s="170" t="s">
        <v>70</v>
      </c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4">
        <f>Unos!$H$50</f>
        <v>0</v>
      </c>
      <c r="U56" s="175"/>
      <c r="V56" s="175"/>
      <c r="W56" s="175"/>
      <c r="X56" s="175"/>
      <c r="Y56" s="175"/>
      <c r="Z56" s="173">
        <f>IF(T56=0,0,Unos!$K$50)</f>
        <v>0</v>
      </c>
      <c r="AA56" s="173"/>
      <c r="AB56" s="173"/>
      <c r="AC56" s="173"/>
      <c r="AD56" s="173"/>
      <c r="AE56" s="173"/>
      <c r="AF56" s="173"/>
      <c r="AG56" s="173"/>
      <c r="AH56" s="172">
        <f>Unos!$N$50</f>
        <v>0</v>
      </c>
      <c r="AI56" s="172"/>
      <c r="AJ56" s="172"/>
      <c r="AK56" s="172"/>
      <c r="AL56" s="172"/>
      <c r="AM56" s="172"/>
      <c r="AN56" s="172"/>
      <c r="AO56" s="172"/>
      <c r="AP56" s="172"/>
      <c r="AQ56" s="173">
        <f>BB56-AH56</f>
        <v>0</v>
      </c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2">
        <f>Unos!$H$51</f>
        <v>0</v>
      </c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</row>
    <row r="57" spans="1:68" s="3" customFormat="1" ht="7.5" customHeight="1" x14ac:dyDescent="0.2">
      <c r="A57" s="171"/>
      <c r="B57" s="171"/>
      <c r="C57" s="171"/>
      <c r="D57" s="171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5"/>
      <c r="U57" s="175"/>
      <c r="V57" s="175"/>
      <c r="W57" s="175"/>
      <c r="X57" s="175"/>
      <c r="Y57" s="175"/>
      <c r="Z57" s="173"/>
      <c r="AA57" s="173"/>
      <c r="AB57" s="173"/>
      <c r="AC57" s="173"/>
      <c r="AD57" s="173"/>
      <c r="AE57" s="173"/>
      <c r="AF57" s="173"/>
      <c r="AG57" s="173"/>
      <c r="AH57" s="172"/>
      <c r="AI57" s="172"/>
      <c r="AJ57" s="172"/>
      <c r="AK57" s="172"/>
      <c r="AL57" s="172"/>
      <c r="AM57" s="172"/>
      <c r="AN57" s="172"/>
      <c r="AO57" s="172"/>
      <c r="AP57" s="172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</row>
    <row r="58" spans="1:68" s="3" customFormat="1" ht="7.5" customHeight="1" x14ac:dyDescent="0.2">
      <c r="A58" s="171" t="s">
        <v>64</v>
      </c>
      <c r="B58" s="171"/>
      <c r="C58" s="171"/>
      <c r="D58" s="171"/>
      <c r="E58" s="176" t="s">
        <v>71</v>
      </c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4">
        <f>Unos!$H$60</f>
        <v>0</v>
      </c>
      <c r="U58" s="175"/>
      <c r="V58" s="175"/>
      <c r="W58" s="175"/>
      <c r="X58" s="175"/>
      <c r="Y58" s="175"/>
      <c r="Z58" s="173">
        <f>IF(T58=0,0,Unos!$K$60)</f>
        <v>0</v>
      </c>
      <c r="AA58" s="173"/>
      <c r="AB58" s="173"/>
      <c r="AC58" s="173"/>
      <c r="AD58" s="173"/>
      <c r="AE58" s="173"/>
      <c r="AF58" s="173"/>
      <c r="AG58" s="173"/>
      <c r="AH58" s="172">
        <f>Unos!$N$60</f>
        <v>0</v>
      </c>
      <c r="AI58" s="172"/>
      <c r="AJ58" s="172"/>
      <c r="AK58" s="172"/>
      <c r="AL58" s="172"/>
      <c r="AM58" s="172"/>
      <c r="AN58" s="172"/>
      <c r="AO58" s="172"/>
      <c r="AP58" s="172"/>
      <c r="AQ58" s="173">
        <f>BB58-AH58</f>
        <v>0</v>
      </c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2">
        <f>Unos!$H$61</f>
        <v>0</v>
      </c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</row>
    <row r="59" spans="1:68" s="3" customFormat="1" ht="7.5" customHeight="1" x14ac:dyDescent="0.2">
      <c r="A59" s="171"/>
      <c r="B59" s="171"/>
      <c r="C59" s="171"/>
      <c r="D59" s="171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5"/>
      <c r="U59" s="175"/>
      <c r="V59" s="175"/>
      <c r="W59" s="175"/>
      <c r="X59" s="175"/>
      <c r="Y59" s="175"/>
      <c r="Z59" s="173"/>
      <c r="AA59" s="173"/>
      <c r="AB59" s="173"/>
      <c r="AC59" s="173"/>
      <c r="AD59" s="173"/>
      <c r="AE59" s="173"/>
      <c r="AF59" s="173"/>
      <c r="AG59" s="173"/>
      <c r="AH59" s="172"/>
      <c r="AI59" s="172"/>
      <c r="AJ59" s="172"/>
      <c r="AK59" s="172"/>
      <c r="AL59" s="172"/>
      <c r="AM59" s="172"/>
      <c r="AN59" s="172"/>
      <c r="AO59" s="172"/>
      <c r="AP59" s="172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</row>
    <row r="60" spans="1:68" s="3" customFormat="1" ht="7.5" customHeight="1" x14ac:dyDescent="0.2">
      <c r="A60" s="171"/>
      <c r="B60" s="171"/>
      <c r="C60" s="171"/>
      <c r="D60" s="171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5"/>
      <c r="U60" s="175"/>
      <c r="V60" s="175"/>
      <c r="W60" s="175"/>
      <c r="X60" s="175"/>
      <c r="Y60" s="175"/>
      <c r="Z60" s="173"/>
      <c r="AA60" s="173"/>
      <c r="AB60" s="173"/>
      <c r="AC60" s="173"/>
      <c r="AD60" s="173"/>
      <c r="AE60" s="173"/>
      <c r="AF60" s="173"/>
      <c r="AG60" s="173"/>
      <c r="AH60" s="172"/>
      <c r="AI60" s="172"/>
      <c r="AJ60" s="172"/>
      <c r="AK60" s="172"/>
      <c r="AL60" s="172"/>
      <c r="AM60" s="172"/>
      <c r="AN60" s="172"/>
      <c r="AO60" s="172"/>
      <c r="AP60" s="172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</row>
    <row r="61" spans="1:68" s="3" customFormat="1" ht="7.5" customHeight="1" x14ac:dyDescent="0.2">
      <c r="A61" s="171" t="s">
        <v>65</v>
      </c>
      <c r="B61" s="171"/>
      <c r="C61" s="171"/>
      <c r="D61" s="171"/>
      <c r="E61" s="176" t="s">
        <v>72</v>
      </c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4">
        <f>Unos!$L$74</f>
        <v>0</v>
      </c>
      <c r="U61" s="175"/>
      <c r="V61" s="175"/>
      <c r="W61" s="175"/>
      <c r="X61" s="175"/>
      <c r="Y61" s="175"/>
      <c r="Z61" s="173">
        <f>IF(T61=0,0,Unos!$O$74)</f>
        <v>0</v>
      </c>
      <c r="AA61" s="173"/>
      <c r="AB61" s="173"/>
      <c r="AC61" s="173"/>
      <c r="AD61" s="173"/>
      <c r="AE61" s="173"/>
      <c r="AF61" s="173"/>
      <c r="AG61" s="173"/>
      <c r="AH61" s="172">
        <f>Unos!$R$74</f>
        <v>0</v>
      </c>
      <c r="AI61" s="172"/>
      <c r="AJ61" s="172"/>
      <c r="AK61" s="172"/>
      <c r="AL61" s="172"/>
      <c r="AM61" s="172"/>
      <c r="AN61" s="172"/>
      <c r="AO61" s="172"/>
      <c r="AP61" s="172"/>
      <c r="AQ61" s="173">
        <f t="shared" ref="AQ61" si="8">BB61-AH61</f>
        <v>0</v>
      </c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2">
        <f>Unos!$L$75</f>
        <v>0</v>
      </c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</row>
    <row r="62" spans="1:68" s="3" customFormat="1" ht="7.5" customHeight="1" x14ac:dyDescent="0.2">
      <c r="A62" s="171"/>
      <c r="B62" s="171"/>
      <c r="C62" s="171"/>
      <c r="D62" s="171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5"/>
      <c r="U62" s="175"/>
      <c r="V62" s="175"/>
      <c r="W62" s="175"/>
      <c r="X62" s="175"/>
      <c r="Y62" s="175"/>
      <c r="Z62" s="173"/>
      <c r="AA62" s="173"/>
      <c r="AB62" s="173"/>
      <c r="AC62" s="173"/>
      <c r="AD62" s="173"/>
      <c r="AE62" s="173"/>
      <c r="AF62" s="173"/>
      <c r="AG62" s="173"/>
      <c r="AH62" s="172"/>
      <c r="AI62" s="172"/>
      <c r="AJ62" s="172"/>
      <c r="AK62" s="172"/>
      <c r="AL62" s="172"/>
      <c r="AM62" s="172"/>
      <c r="AN62" s="172"/>
      <c r="AO62" s="172"/>
      <c r="AP62" s="172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</row>
    <row r="63" spans="1:68" s="3" customFormat="1" ht="7.5" customHeight="1" x14ac:dyDescent="0.2">
      <c r="A63" s="171"/>
      <c r="B63" s="171"/>
      <c r="C63" s="171"/>
      <c r="D63" s="171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5"/>
      <c r="U63" s="175"/>
      <c r="V63" s="175"/>
      <c r="W63" s="175"/>
      <c r="X63" s="175"/>
      <c r="Y63" s="175"/>
      <c r="Z63" s="173"/>
      <c r="AA63" s="173"/>
      <c r="AB63" s="173"/>
      <c r="AC63" s="173"/>
      <c r="AD63" s="173"/>
      <c r="AE63" s="173"/>
      <c r="AF63" s="173"/>
      <c r="AG63" s="173"/>
      <c r="AH63" s="172"/>
      <c r="AI63" s="172"/>
      <c r="AJ63" s="172"/>
      <c r="AK63" s="172"/>
      <c r="AL63" s="172"/>
      <c r="AM63" s="172"/>
      <c r="AN63" s="172"/>
      <c r="AO63" s="172"/>
      <c r="AP63" s="172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</row>
    <row r="64" spans="1:68" s="3" customFormat="1" ht="7.5" customHeight="1" x14ac:dyDescent="0.2">
      <c r="A64" s="171" t="s">
        <v>66</v>
      </c>
      <c r="B64" s="171"/>
      <c r="C64" s="171"/>
      <c r="D64" s="171"/>
      <c r="E64" s="176" t="s">
        <v>73</v>
      </c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4">
        <f>Unos!$L$88</f>
        <v>0</v>
      </c>
      <c r="U64" s="175"/>
      <c r="V64" s="175"/>
      <c r="W64" s="175"/>
      <c r="X64" s="175"/>
      <c r="Y64" s="175"/>
      <c r="Z64" s="173">
        <f>IF(T64=0,0,Unos!$O$88)</f>
        <v>0</v>
      </c>
      <c r="AA64" s="173"/>
      <c r="AB64" s="173"/>
      <c r="AC64" s="173"/>
      <c r="AD64" s="173"/>
      <c r="AE64" s="173"/>
      <c r="AF64" s="173"/>
      <c r="AG64" s="173"/>
      <c r="AH64" s="172">
        <f>Unos!$R$88</f>
        <v>0</v>
      </c>
      <c r="AI64" s="172"/>
      <c r="AJ64" s="172"/>
      <c r="AK64" s="172"/>
      <c r="AL64" s="172"/>
      <c r="AM64" s="172"/>
      <c r="AN64" s="172"/>
      <c r="AO64" s="172"/>
      <c r="AP64" s="172"/>
      <c r="AQ64" s="173">
        <f t="shared" ref="AQ64" si="9">BB64-AH64</f>
        <v>0</v>
      </c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2">
        <f>Unos!$L$89</f>
        <v>0</v>
      </c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</row>
    <row r="65" spans="1:68" s="3" customFormat="1" ht="7.5" customHeight="1" x14ac:dyDescent="0.2">
      <c r="A65" s="171"/>
      <c r="B65" s="171"/>
      <c r="C65" s="171"/>
      <c r="D65" s="171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5"/>
      <c r="U65" s="175"/>
      <c r="V65" s="175"/>
      <c r="W65" s="175"/>
      <c r="X65" s="175"/>
      <c r="Y65" s="175"/>
      <c r="Z65" s="173"/>
      <c r="AA65" s="173"/>
      <c r="AB65" s="173"/>
      <c r="AC65" s="173"/>
      <c r="AD65" s="173"/>
      <c r="AE65" s="173"/>
      <c r="AF65" s="173"/>
      <c r="AG65" s="173"/>
      <c r="AH65" s="172"/>
      <c r="AI65" s="172"/>
      <c r="AJ65" s="172"/>
      <c r="AK65" s="172"/>
      <c r="AL65" s="172"/>
      <c r="AM65" s="172"/>
      <c r="AN65" s="172"/>
      <c r="AO65" s="172"/>
      <c r="AP65" s="172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</row>
    <row r="66" spans="1:68" s="3" customFormat="1" ht="7.5" customHeight="1" x14ac:dyDescent="0.2">
      <c r="A66" s="171"/>
      <c r="B66" s="171"/>
      <c r="C66" s="171"/>
      <c r="D66" s="171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5"/>
      <c r="U66" s="175"/>
      <c r="V66" s="175"/>
      <c r="W66" s="175"/>
      <c r="X66" s="175"/>
      <c r="Y66" s="175"/>
      <c r="Z66" s="173"/>
      <c r="AA66" s="173"/>
      <c r="AB66" s="173"/>
      <c r="AC66" s="173"/>
      <c r="AD66" s="173"/>
      <c r="AE66" s="173"/>
      <c r="AF66" s="173"/>
      <c r="AG66" s="173"/>
      <c r="AH66" s="172"/>
      <c r="AI66" s="172"/>
      <c r="AJ66" s="172"/>
      <c r="AK66" s="172"/>
      <c r="AL66" s="172"/>
      <c r="AM66" s="172"/>
      <c r="AN66" s="172"/>
      <c r="AO66" s="172"/>
      <c r="AP66" s="172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</row>
    <row r="67" spans="1:68" s="3" customFormat="1" ht="7.5" customHeight="1" x14ac:dyDescent="0.2">
      <c r="A67" s="171" t="s">
        <v>67</v>
      </c>
      <c r="B67" s="171"/>
      <c r="C67" s="171"/>
      <c r="D67" s="171"/>
      <c r="E67" s="176" t="s">
        <v>74</v>
      </c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4">
        <f>Unos!$H$94</f>
        <v>0</v>
      </c>
      <c r="U67" s="175"/>
      <c r="V67" s="175"/>
      <c r="W67" s="175"/>
      <c r="X67" s="175"/>
      <c r="Y67" s="175"/>
      <c r="Z67" s="177">
        <v>0</v>
      </c>
      <c r="AA67" s="177"/>
      <c r="AB67" s="177"/>
      <c r="AC67" s="177"/>
      <c r="AD67" s="177"/>
      <c r="AE67" s="177"/>
      <c r="AF67" s="177"/>
      <c r="AG67" s="177"/>
      <c r="AH67" s="177">
        <f>Z67*T67</f>
        <v>0</v>
      </c>
      <c r="AI67" s="177"/>
      <c r="AJ67" s="177"/>
      <c r="AK67" s="177"/>
      <c r="AL67" s="177"/>
      <c r="AM67" s="177"/>
      <c r="AN67" s="177"/>
      <c r="AO67" s="177"/>
      <c r="AP67" s="177"/>
      <c r="AQ67" s="173">
        <f t="shared" ref="AQ67" si="10">BB67-AH67</f>
        <v>0</v>
      </c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2">
        <f>Unos!$H$95</f>
        <v>0</v>
      </c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</row>
    <row r="68" spans="1:68" s="3" customFormat="1" ht="7.5" customHeight="1" x14ac:dyDescent="0.2">
      <c r="A68" s="171"/>
      <c r="B68" s="171"/>
      <c r="C68" s="171"/>
      <c r="D68" s="171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5"/>
      <c r="U68" s="175"/>
      <c r="V68" s="175"/>
      <c r="W68" s="175"/>
      <c r="X68" s="175"/>
      <c r="Y68" s="175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</row>
    <row r="69" spans="1:68" s="3" customFormat="1" ht="7.5" customHeight="1" x14ac:dyDescent="0.2">
      <c r="A69" s="171"/>
      <c r="B69" s="171"/>
      <c r="C69" s="171"/>
      <c r="D69" s="171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5"/>
      <c r="U69" s="175"/>
      <c r="V69" s="175"/>
      <c r="W69" s="175"/>
      <c r="X69" s="175"/>
      <c r="Y69" s="175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</row>
    <row r="70" spans="1:68" s="3" customFormat="1" ht="7.5" customHeight="1" x14ac:dyDescent="0.2">
      <c r="A70" s="171" t="s">
        <v>68</v>
      </c>
      <c r="B70" s="171"/>
      <c r="C70" s="171"/>
      <c r="D70" s="171"/>
      <c r="E70" s="176" t="s">
        <v>75</v>
      </c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4">
        <f>Unos!$H$102</f>
        <v>0</v>
      </c>
      <c r="U70" s="175"/>
      <c r="V70" s="175"/>
      <c r="W70" s="175"/>
      <c r="X70" s="175"/>
      <c r="Y70" s="175"/>
      <c r="Z70" s="173">
        <f>IF(T70=0,0,Unos!$K$102)</f>
        <v>0</v>
      </c>
      <c r="AA70" s="173"/>
      <c r="AB70" s="173"/>
      <c r="AC70" s="173"/>
      <c r="AD70" s="173"/>
      <c r="AE70" s="173"/>
      <c r="AF70" s="173"/>
      <c r="AG70" s="173"/>
      <c r="AH70" s="172">
        <f>Unos!$N$102</f>
        <v>0</v>
      </c>
      <c r="AI70" s="172"/>
      <c r="AJ70" s="172"/>
      <c r="AK70" s="172"/>
      <c r="AL70" s="172"/>
      <c r="AM70" s="172"/>
      <c r="AN70" s="172"/>
      <c r="AO70" s="172"/>
      <c r="AP70" s="172"/>
      <c r="AQ70" s="173">
        <f t="shared" ref="AQ70" si="11">BB70-AH70</f>
        <v>0</v>
      </c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2">
        <f>Unos!$H$103</f>
        <v>0</v>
      </c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</row>
    <row r="71" spans="1:68" s="3" customFormat="1" ht="7.5" customHeight="1" x14ac:dyDescent="0.2">
      <c r="A71" s="171"/>
      <c r="B71" s="171"/>
      <c r="C71" s="171"/>
      <c r="D71" s="171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5"/>
      <c r="U71" s="175"/>
      <c r="V71" s="175"/>
      <c r="W71" s="175"/>
      <c r="X71" s="175"/>
      <c r="Y71" s="175"/>
      <c r="Z71" s="173"/>
      <c r="AA71" s="173"/>
      <c r="AB71" s="173"/>
      <c r="AC71" s="173"/>
      <c r="AD71" s="173"/>
      <c r="AE71" s="173"/>
      <c r="AF71" s="173"/>
      <c r="AG71" s="173"/>
      <c r="AH71" s="172"/>
      <c r="AI71" s="172"/>
      <c r="AJ71" s="172"/>
      <c r="AK71" s="172"/>
      <c r="AL71" s="172"/>
      <c r="AM71" s="172"/>
      <c r="AN71" s="172"/>
      <c r="AO71" s="172"/>
      <c r="AP71" s="172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</row>
    <row r="72" spans="1:68" s="3" customFormat="1" ht="7.5" customHeight="1" x14ac:dyDescent="0.2">
      <c r="A72" s="171"/>
      <c r="B72" s="171"/>
      <c r="C72" s="171"/>
      <c r="D72" s="171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5"/>
      <c r="U72" s="175"/>
      <c r="V72" s="175"/>
      <c r="W72" s="175"/>
      <c r="X72" s="175"/>
      <c r="Y72" s="175"/>
      <c r="Z72" s="173"/>
      <c r="AA72" s="173"/>
      <c r="AB72" s="173"/>
      <c r="AC72" s="173"/>
      <c r="AD72" s="173"/>
      <c r="AE72" s="173"/>
      <c r="AF72" s="173"/>
      <c r="AG72" s="173"/>
      <c r="AH72" s="172"/>
      <c r="AI72" s="172"/>
      <c r="AJ72" s="172"/>
      <c r="AK72" s="172"/>
      <c r="AL72" s="172"/>
      <c r="AM72" s="172"/>
      <c r="AN72" s="172"/>
      <c r="AO72" s="172"/>
      <c r="AP72" s="172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</row>
    <row r="73" spans="1:68" s="3" customFormat="1" ht="7.5" customHeight="1" x14ac:dyDescent="0.2">
      <c r="A73" s="180" t="s">
        <v>69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79">
        <f>SUM(T56:Y72)</f>
        <v>0</v>
      </c>
      <c r="U73" s="179"/>
      <c r="V73" s="179"/>
      <c r="W73" s="179"/>
      <c r="X73" s="179"/>
      <c r="Y73" s="179"/>
      <c r="Z73" s="178"/>
      <c r="AA73" s="178"/>
      <c r="AB73" s="178"/>
      <c r="AC73" s="178"/>
      <c r="AD73" s="178"/>
      <c r="AE73" s="178"/>
      <c r="AF73" s="178"/>
      <c r="AG73" s="178"/>
      <c r="AH73" s="178">
        <f>SUM(AH56:AP72)</f>
        <v>0</v>
      </c>
      <c r="AI73" s="178"/>
      <c r="AJ73" s="178"/>
      <c r="AK73" s="178"/>
      <c r="AL73" s="178"/>
      <c r="AM73" s="178"/>
      <c r="AN73" s="178"/>
      <c r="AO73" s="178"/>
      <c r="AP73" s="178"/>
      <c r="AQ73" s="178">
        <f>SUM(AQ56:BA72)</f>
        <v>0</v>
      </c>
      <c r="AR73" s="178"/>
      <c r="AS73" s="178"/>
      <c r="AT73" s="178"/>
      <c r="AU73" s="178"/>
      <c r="AV73" s="178"/>
      <c r="AW73" s="178"/>
      <c r="AX73" s="178"/>
      <c r="AY73" s="178"/>
      <c r="AZ73" s="178"/>
      <c r="BA73" s="178"/>
      <c r="BB73" s="178">
        <f>SUM(BB56:BP72)</f>
        <v>0</v>
      </c>
      <c r="BC73" s="179"/>
      <c r="BD73" s="179"/>
      <c r="BE73" s="179"/>
      <c r="BF73" s="179"/>
      <c r="BG73" s="179"/>
      <c r="BH73" s="179"/>
      <c r="BI73" s="179"/>
      <c r="BJ73" s="179"/>
      <c r="BK73" s="179"/>
      <c r="BL73" s="179"/>
      <c r="BM73" s="179"/>
      <c r="BN73" s="179"/>
      <c r="BO73" s="179"/>
      <c r="BP73" s="179"/>
    </row>
    <row r="74" spans="1:68" s="3" customFormat="1" ht="7.5" customHeight="1" x14ac:dyDescent="0.2">
      <c r="A74" s="180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79"/>
      <c r="U74" s="179"/>
      <c r="V74" s="179"/>
      <c r="W74" s="179"/>
      <c r="X74" s="179"/>
      <c r="Y74" s="179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9"/>
      <c r="BC74" s="179"/>
      <c r="BD74" s="179"/>
      <c r="BE74" s="179"/>
      <c r="BF74" s="179"/>
      <c r="BG74" s="179"/>
      <c r="BH74" s="179"/>
      <c r="BI74" s="179"/>
      <c r="BJ74" s="179"/>
      <c r="BK74" s="179"/>
      <c r="BL74" s="179"/>
      <c r="BM74" s="179"/>
      <c r="BN74" s="179"/>
      <c r="BO74" s="179"/>
      <c r="BP74" s="179"/>
    </row>
    <row r="75" spans="1:68" s="3" customFormat="1" ht="15" customHeight="1" x14ac:dyDescent="0.2">
      <c r="A75" s="181" t="s">
        <v>76</v>
      </c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1"/>
      <c r="AW75" s="181"/>
      <c r="AX75" s="181"/>
      <c r="AY75" s="181"/>
      <c r="AZ75" s="181"/>
      <c r="BA75" s="181"/>
      <c r="BB75" s="181"/>
      <c r="BC75" s="181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</row>
    <row r="76" spans="1:68" s="3" customFormat="1" ht="3.75" customHeight="1" x14ac:dyDescent="0.2">
      <c r="A76" s="182" t="s">
        <v>83</v>
      </c>
      <c r="B76" s="182"/>
      <c r="C76" s="182"/>
      <c r="D76" s="182"/>
      <c r="E76" s="8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10"/>
    </row>
    <row r="77" spans="1:68" s="3" customFormat="1" ht="5.25" customHeight="1" x14ac:dyDescent="0.2">
      <c r="A77" s="182"/>
      <c r="B77" s="182"/>
      <c r="C77" s="182"/>
      <c r="D77" s="182"/>
      <c r="E77" s="11"/>
      <c r="F77" s="183">
        <f>Unos!$B$106</f>
        <v>0</v>
      </c>
      <c r="G77" s="183"/>
      <c r="H77" s="184" t="s">
        <v>77</v>
      </c>
      <c r="I77" s="185"/>
      <c r="J77" s="185"/>
      <c r="K77" s="185"/>
      <c r="L77" s="185"/>
      <c r="M77" s="12"/>
      <c r="N77" s="183">
        <f>Unos!$B$107</f>
        <v>0</v>
      </c>
      <c r="O77" s="183"/>
      <c r="P77" s="186" t="s">
        <v>79</v>
      </c>
      <c r="Q77" s="186"/>
      <c r="R77" s="186"/>
      <c r="S77" s="186"/>
      <c r="T77" s="186"/>
      <c r="U77" s="186"/>
      <c r="V77" s="186"/>
      <c r="W77" s="186"/>
      <c r="X77" s="186"/>
      <c r="Y77" s="186"/>
      <c r="Z77" s="12"/>
      <c r="AA77" s="183">
        <f>Unos!$B$108</f>
        <v>0</v>
      </c>
      <c r="AB77" s="183"/>
      <c r="AC77" s="186" t="s">
        <v>78</v>
      </c>
      <c r="AD77" s="186"/>
      <c r="AE77" s="186"/>
      <c r="AF77" s="186"/>
      <c r="AG77" s="186"/>
      <c r="AH77" s="186"/>
      <c r="AI77" s="186"/>
      <c r="AJ77" s="186"/>
      <c r="AK77" s="186"/>
      <c r="AL77" s="186"/>
      <c r="AM77" s="12"/>
      <c r="AN77" s="183">
        <f>Unos!$B$109</f>
        <v>0</v>
      </c>
      <c r="AO77" s="183"/>
      <c r="AP77" s="186" t="s">
        <v>80</v>
      </c>
      <c r="AQ77" s="186"/>
      <c r="AR77" s="186"/>
      <c r="AS77" s="186"/>
      <c r="AT77" s="186"/>
      <c r="AU77" s="186"/>
      <c r="AV77" s="186"/>
      <c r="AW77" s="186"/>
      <c r="AX77" s="186"/>
      <c r="AY77" s="186"/>
      <c r="AZ77" s="12"/>
      <c r="BA77" s="183">
        <f>Unos!$B$110</f>
        <v>0</v>
      </c>
      <c r="BB77" s="183"/>
      <c r="BC77" s="186" t="s">
        <v>81</v>
      </c>
      <c r="BD77" s="186"/>
      <c r="BE77" s="186"/>
      <c r="BF77" s="186"/>
      <c r="BG77" s="186"/>
      <c r="BH77" s="186"/>
      <c r="BI77" s="186"/>
      <c r="BJ77" s="186"/>
      <c r="BK77" s="186"/>
      <c r="BL77" s="186"/>
      <c r="BM77" s="12"/>
      <c r="BN77" s="12"/>
      <c r="BO77" s="12"/>
      <c r="BP77" s="13"/>
    </row>
    <row r="78" spans="1:68" s="3" customFormat="1" ht="6" customHeight="1" x14ac:dyDescent="0.2">
      <c r="A78" s="182"/>
      <c r="B78" s="182"/>
      <c r="C78" s="182"/>
      <c r="D78" s="182"/>
      <c r="E78" s="11"/>
      <c r="F78" s="183"/>
      <c r="G78" s="183"/>
      <c r="H78" s="184"/>
      <c r="I78" s="185"/>
      <c r="J78" s="185"/>
      <c r="K78" s="185"/>
      <c r="L78" s="185"/>
      <c r="M78" s="12"/>
      <c r="N78" s="183"/>
      <c r="O78" s="183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2"/>
      <c r="AA78" s="183"/>
      <c r="AB78" s="183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2"/>
      <c r="AN78" s="183"/>
      <c r="AO78" s="183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  <c r="AZ78" s="12"/>
      <c r="BA78" s="183"/>
      <c r="BB78" s="183"/>
      <c r="BC78" s="186"/>
      <c r="BD78" s="186"/>
      <c r="BE78" s="186"/>
      <c r="BF78" s="186"/>
      <c r="BG78" s="186"/>
      <c r="BH78" s="186"/>
      <c r="BI78" s="186"/>
      <c r="BJ78" s="186"/>
      <c r="BK78" s="186"/>
      <c r="BL78" s="186"/>
      <c r="BM78" s="12"/>
      <c r="BN78" s="12"/>
      <c r="BO78" s="12"/>
      <c r="BP78" s="13"/>
    </row>
    <row r="79" spans="1:68" s="3" customFormat="1" ht="5.25" customHeight="1" x14ac:dyDescent="0.2">
      <c r="A79" s="182"/>
      <c r="B79" s="182"/>
      <c r="C79" s="182"/>
      <c r="D79" s="182"/>
      <c r="E79" s="11"/>
      <c r="F79" s="186" t="s">
        <v>82</v>
      </c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  <c r="AT79" s="186"/>
      <c r="AU79" s="186"/>
      <c r="AV79" s="186"/>
      <c r="AW79" s="186"/>
      <c r="AX79" s="186"/>
      <c r="AY79" s="186"/>
      <c r="AZ79" s="186"/>
      <c r="BA79" s="186"/>
      <c r="BB79" s="186"/>
      <c r="BC79" s="186"/>
      <c r="BD79" s="186"/>
      <c r="BE79" s="186"/>
      <c r="BF79" s="186"/>
      <c r="BG79" s="186"/>
      <c r="BH79" s="186"/>
      <c r="BI79" s="186"/>
      <c r="BJ79" s="186"/>
      <c r="BK79" s="186"/>
      <c r="BL79" s="186"/>
      <c r="BM79" s="186"/>
      <c r="BN79" s="186"/>
      <c r="BO79" s="186"/>
      <c r="BP79" s="187"/>
    </row>
    <row r="80" spans="1:68" s="3" customFormat="1" ht="7.5" customHeight="1" x14ac:dyDescent="0.2">
      <c r="A80" s="182"/>
      <c r="B80" s="182"/>
      <c r="C80" s="182"/>
      <c r="D80" s="182"/>
      <c r="E80" s="14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  <c r="BO80" s="188"/>
      <c r="BP80" s="189"/>
    </row>
    <row r="81" spans="1:68" s="3" customFormat="1" ht="6" customHeight="1" x14ac:dyDescent="0.2">
      <c r="A81" s="182" t="s">
        <v>87</v>
      </c>
      <c r="B81" s="182"/>
      <c r="C81" s="182"/>
      <c r="D81" s="182"/>
      <c r="E81" s="8"/>
      <c r="F81" s="190" t="s">
        <v>84</v>
      </c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1"/>
    </row>
    <row r="82" spans="1:68" s="3" customFormat="1" ht="5.25" customHeight="1" x14ac:dyDescent="0.2">
      <c r="A82" s="182"/>
      <c r="B82" s="182"/>
      <c r="C82" s="182"/>
      <c r="D82" s="182"/>
      <c r="E82" s="11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  <c r="AT82" s="186"/>
      <c r="AU82" s="186"/>
      <c r="AV82" s="186"/>
      <c r="AW82" s="186"/>
      <c r="AX82" s="186"/>
      <c r="AY82" s="186"/>
      <c r="AZ82" s="186"/>
      <c r="BA82" s="186"/>
      <c r="BB82" s="186"/>
      <c r="BC82" s="186"/>
      <c r="BD82" s="186"/>
      <c r="BE82" s="186"/>
      <c r="BF82" s="186"/>
      <c r="BG82" s="186"/>
      <c r="BH82" s="186"/>
      <c r="BI82" s="186"/>
      <c r="BJ82" s="186"/>
      <c r="BK82" s="186"/>
      <c r="BL82" s="186"/>
      <c r="BM82" s="186"/>
      <c r="BN82" s="186"/>
      <c r="BO82" s="186"/>
      <c r="BP82" s="187"/>
    </row>
    <row r="83" spans="1:68" s="3" customFormat="1" ht="4.5" customHeight="1" x14ac:dyDescent="0.2">
      <c r="A83" s="182"/>
      <c r="B83" s="182"/>
      <c r="C83" s="182"/>
      <c r="D83" s="182"/>
      <c r="E83" s="11"/>
      <c r="F83" s="183">
        <f>Unos!$B$111</f>
        <v>0</v>
      </c>
      <c r="G83" s="183"/>
      <c r="H83" s="192" t="s">
        <v>85</v>
      </c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2"/>
      <c r="AD83" s="183">
        <f>Unos!$B$112</f>
        <v>0</v>
      </c>
      <c r="AE83" s="183"/>
      <c r="AF83" s="192" t="s">
        <v>86</v>
      </c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  <c r="AT83" s="186"/>
      <c r="AU83" s="186"/>
      <c r="AV83" s="186"/>
      <c r="AW83" s="186"/>
      <c r="AX83" s="186"/>
      <c r="AY83" s="186"/>
      <c r="AZ83" s="186"/>
      <c r="BA83" s="193"/>
      <c r="BB83" s="193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3"/>
    </row>
    <row r="84" spans="1:68" s="3" customFormat="1" ht="6.75" customHeight="1" x14ac:dyDescent="0.2">
      <c r="A84" s="182"/>
      <c r="B84" s="182"/>
      <c r="C84" s="182"/>
      <c r="D84" s="182"/>
      <c r="E84" s="11"/>
      <c r="F84" s="183"/>
      <c r="G84" s="183"/>
      <c r="H84" s="192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2"/>
      <c r="AD84" s="183"/>
      <c r="AE84" s="183"/>
      <c r="AF84" s="192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  <c r="AT84" s="186"/>
      <c r="AU84" s="186"/>
      <c r="AV84" s="186"/>
      <c r="AW84" s="186"/>
      <c r="AX84" s="186"/>
      <c r="AY84" s="186"/>
      <c r="AZ84" s="186"/>
      <c r="BA84" s="193"/>
      <c r="BB84" s="193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3"/>
    </row>
    <row r="85" spans="1:68" s="3" customFormat="1" ht="3.75" customHeight="1" x14ac:dyDescent="0.2">
      <c r="A85" s="182"/>
      <c r="B85" s="182"/>
      <c r="C85" s="182"/>
      <c r="D85" s="182"/>
      <c r="E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6"/>
    </row>
    <row r="86" spans="1:68" s="3" customFormat="1" ht="15" customHeight="1" x14ac:dyDescent="0.2">
      <c r="A86" s="181" t="s">
        <v>88</v>
      </c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181"/>
      <c r="AT86" s="181"/>
      <c r="AU86" s="181"/>
      <c r="AV86" s="181"/>
      <c r="AW86" s="181"/>
      <c r="AX86" s="181"/>
      <c r="AY86" s="181"/>
      <c r="AZ86" s="181"/>
      <c r="BA86" s="181"/>
      <c r="BB86" s="181"/>
      <c r="BC86" s="181"/>
      <c r="BD86" s="181"/>
      <c r="BE86" s="181"/>
      <c r="BF86" s="181"/>
      <c r="BG86" s="181"/>
      <c r="BH86" s="181"/>
      <c r="BI86" s="181"/>
      <c r="BJ86" s="181"/>
      <c r="BK86" s="181"/>
      <c r="BL86" s="181"/>
      <c r="BM86" s="181"/>
      <c r="BN86" s="181"/>
      <c r="BO86" s="181"/>
      <c r="BP86" s="181"/>
    </row>
    <row r="87" spans="1:68" s="3" customFormat="1" ht="11.25" customHeight="1" x14ac:dyDescent="0.25">
      <c r="A87" s="197" t="s">
        <v>89</v>
      </c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8"/>
      <c r="AB87" s="198"/>
      <c r="AC87" s="198"/>
      <c r="AD87" s="198"/>
      <c r="AE87" s="198"/>
      <c r="AF87" s="198"/>
      <c r="AG87" s="198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  <c r="AV87" s="198"/>
      <c r="AW87" s="198"/>
      <c r="AX87" s="198"/>
      <c r="AY87" s="198"/>
      <c r="AZ87" s="198"/>
      <c r="BA87" s="198"/>
      <c r="BB87" s="198"/>
      <c r="BC87" s="198"/>
      <c r="BD87" s="198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</row>
    <row r="88" spans="1:68" s="3" customFormat="1" ht="11.25" customHeight="1" x14ac:dyDescent="0.2">
      <c r="A88" s="105" t="s">
        <v>90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</row>
    <row r="89" spans="1:68" s="3" customFormat="1" ht="11.25" customHeight="1" x14ac:dyDescent="0.2">
      <c r="A89" s="105" t="s">
        <v>91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</row>
    <row r="90" spans="1:68" s="3" customFormat="1" ht="11.25" customHeight="1" x14ac:dyDescent="0.2">
      <c r="A90" s="105" t="s">
        <v>92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</row>
    <row r="91" spans="1:68" s="3" customFormat="1" ht="12" customHeight="1" x14ac:dyDescent="0.2">
      <c r="A91" s="2"/>
      <c r="B91" s="2"/>
      <c r="C91" s="105" t="s">
        <v>93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</row>
    <row r="92" spans="1:68" s="3" customFormat="1" ht="6" customHeight="1" x14ac:dyDescent="0.2">
      <c r="A92" s="125" t="s">
        <v>94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98"/>
      <c r="BA92" s="198"/>
      <c r="BB92" s="198"/>
      <c r="BC92" s="198"/>
      <c r="BD92" s="198"/>
      <c r="BE92" s="198"/>
      <c r="BG92" s="106" t="s">
        <v>24</v>
      </c>
      <c r="BH92" s="106"/>
      <c r="BI92" s="107">
        <f>Unos!$M$106</f>
        <v>0</v>
      </c>
      <c r="BJ92" s="108"/>
      <c r="BK92" s="2"/>
      <c r="BL92" s="106" t="s">
        <v>25</v>
      </c>
      <c r="BM92" s="106"/>
      <c r="BN92" s="107">
        <f>Unos!$M$107</f>
        <v>0</v>
      </c>
      <c r="BO92" s="108"/>
      <c r="BP92" s="2"/>
    </row>
    <row r="93" spans="1:68" s="3" customFormat="1" ht="6.75" customHeight="1" x14ac:dyDescent="0.2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98"/>
      <c r="BA93" s="198"/>
      <c r="BB93" s="198"/>
      <c r="BC93" s="198"/>
      <c r="BD93" s="198"/>
      <c r="BE93" s="198"/>
      <c r="BG93" s="106"/>
      <c r="BH93" s="106"/>
      <c r="BI93" s="109"/>
      <c r="BJ93" s="110"/>
      <c r="BK93" s="2"/>
      <c r="BL93" s="106"/>
      <c r="BM93" s="106"/>
      <c r="BN93" s="109"/>
      <c r="BO93" s="110"/>
      <c r="BP93" s="2"/>
    </row>
    <row r="94" spans="1:68" s="3" customFormat="1" ht="7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BI94" s="2"/>
      <c r="BJ94" s="2"/>
      <c r="BK94" s="2"/>
      <c r="BL94" s="2"/>
      <c r="BM94" s="2"/>
      <c r="BN94" s="2"/>
      <c r="BO94" s="2"/>
      <c r="BP94" s="2"/>
    </row>
    <row r="95" spans="1:68" s="3" customFormat="1" ht="7.5" customHeight="1" x14ac:dyDescent="0.2">
      <c r="A95" s="148" t="s">
        <v>95</v>
      </c>
      <c r="B95" s="194" t="str">
        <f>Unos!$B$7</f>
        <v>Sarajevo</v>
      </c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148" t="s">
        <v>96</v>
      </c>
      <c r="AH95" s="148"/>
      <c r="AI95" s="148"/>
      <c r="AJ95" s="148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BI95" s="2"/>
      <c r="BJ95" s="2"/>
      <c r="BK95" s="2"/>
      <c r="BL95" s="2"/>
      <c r="BM95" s="2"/>
      <c r="BN95" s="2"/>
      <c r="BO95" s="2"/>
      <c r="BP95" s="2"/>
    </row>
    <row r="96" spans="1:68" s="3" customFormat="1" ht="7.5" customHeight="1" x14ac:dyDescent="0.2">
      <c r="A96" s="148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48"/>
      <c r="AH96" s="148"/>
      <c r="AI96" s="148"/>
      <c r="AJ96" s="148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</row>
    <row r="97" spans="1:68" s="3" customFormat="1" ht="6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</row>
    <row r="98" spans="1:68" s="3" customFormat="1" ht="7.5" customHeight="1" x14ac:dyDescent="0.2">
      <c r="A98" s="148" t="s">
        <v>97</v>
      </c>
      <c r="B98" s="148"/>
      <c r="C98" s="148"/>
      <c r="D98" s="149">
        <f>Unos!$B$3</f>
        <v>43980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195"/>
      <c r="BA98" s="195"/>
      <c r="BB98" s="195"/>
      <c r="BC98" s="195"/>
      <c r="BD98" s="195"/>
      <c r="BE98" s="195"/>
      <c r="BF98" s="195"/>
      <c r="BG98" s="195"/>
      <c r="BH98" s="195"/>
      <c r="BI98" s="195"/>
      <c r="BJ98" s="195"/>
      <c r="BK98" s="195"/>
      <c r="BL98" s="195"/>
      <c r="BM98" s="195"/>
      <c r="BN98" s="195"/>
      <c r="BO98" s="195"/>
      <c r="BP98" s="2"/>
    </row>
    <row r="99" spans="1:68" s="3" customFormat="1" ht="7.5" customHeight="1" x14ac:dyDescent="0.2">
      <c r="A99" s="148"/>
      <c r="B99" s="148"/>
      <c r="C99" s="148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2"/>
    </row>
    <row r="100" spans="1:68" s="3" customFormat="1" ht="3.75" customHeight="1" x14ac:dyDescent="0.2">
      <c r="A100" s="104" t="s">
        <v>99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00" t="s">
        <v>98</v>
      </c>
      <c r="BA100" s="200"/>
      <c r="BB100" s="200"/>
      <c r="BC100" s="200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200"/>
      <c r="BO100" s="200"/>
      <c r="BP100" s="2"/>
    </row>
    <row r="101" spans="1:68" s="3" customFormat="1" ht="8.25" customHeight="1" x14ac:dyDescent="0.2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01"/>
      <c r="BA101" s="201"/>
      <c r="BB101" s="201"/>
      <c r="BC101" s="201"/>
      <c r="BD101" s="201"/>
      <c r="BE101" s="201"/>
      <c r="BF101" s="201"/>
      <c r="BG101" s="201"/>
      <c r="BH101" s="201"/>
      <c r="BI101" s="201"/>
      <c r="BJ101" s="201"/>
      <c r="BK101" s="201"/>
      <c r="BL101" s="201"/>
      <c r="BM101" s="201"/>
      <c r="BN101" s="201"/>
      <c r="BO101" s="201"/>
      <c r="BP101" s="2"/>
    </row>
    <row r="102" spans="1:68" s="3" customFormat="1" ht="3.75" customHeight="1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10"/>
    </row>
    <row r="103" spans="1:68" s="3" customFormat="1" ht="5.25" customHeight="1" x14ac:dyDescent="0.2">
      <c r="A103" s="11"/>
      <c r="B103" s="185" t="s">
        <v>100</v>
      </c>
      <c r="C103" s="185"/>
      <c r="D103" s="185"/>
      <c r="E103" s="185"/>
      <c r="F103" s="185"/>
      <c r="G103" s="185"/>
      <c r="H103" s="185"/>
      <c r="I103" s="185"/>
      <c r="J103" s="185"/>
      <c r="K103" s="199" t="s">
        <v>101</v>
      </c>
      <c r="L103" s="199"/>
      <c r="M103" s="199"/>
      <c r="N103" s="199"/>
      <c r="O103" s="202"/>
      <c r="P103" s="203"/>
      <c r="Q103" s="206" t="s">
        <v>102</v>
      </c>
      <c r="R103" s="199"/>
      <c r="S103" s="199"/>
      <c r="T103" s="199"/>
      <c r="U103" s="199"/>
      <c r="V103" s="202"/>
      <c r="W103" s="203"/>
      <c r="X103" s="206" t="s">
        <v>103</v>
      </c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202"/>
      <c r="AK103" s="203"/>
      <c r="AL103" s="206" t="s">
        <v>104</v>
      </c>
      <c r="AM103" s="199"/>
      <c r="AN103" s="199"/>
      <c r="AO103" s="199"/>
      <c r="AP103" s="202"/>
      <c r="AQ103" s="203"/>
      <c r="AR103" s="18" t="s">
        <v>105</v>
      </c>
      <c r="AS103" s="199" t="s">
        <v>106</v>
      </c>
      <c r="AT103" s="199"/>
      <c r="AU103" s="199"/>
      <c r="AV103" s="199"/>
      <c r="AW103" s="199"/>
      <c r="AX103" s="199"/>
      <c r="AY103" s="199"/>
      <c r="AZ103" s="199"/>
      <c r="BA103" s="199"/>
      <c r="BB103" s="199"/>
      <c r="BC103" s="199"/>
      <c r="BD103" s="199"/>
      <c r="BE103" s="195"/>
      <c r="BF103" s="195"/>
      <c r="BG103" s="195"/>
      <c r="BH103" s="195"/>
      <c r="BI103" s="195"/>
      <c r="BJ103" s="195"/>
      <c r="BK103" s="195"/>
      <c r="BL103" s="195"/>
      <c r="BM103" s="186" t="s">
        <v>107</v>
      </c>
      <c r="BN103" s="186"/>
      <c r="BO103" s="186"/>
      <c r="BP103" s="187"/>
    </row>
    <row r="104" spans="1:68" s="3" customFormat="1" ht="7.5" customHeight="1" x14ac:dyDescent="0.2">
      <c r="A104" s="11"/>
      <c r="B104" s="185"/>
      <c r="C104" s="185"/>
      <c r="D104" s="185"/>
      <c r="E104" s="185"/>
      <c r="F104" s="185"/>
      <c r="G104" s="185"/>
      <c r="H104" s="185"/>
      <c r="I104" s="185"/>
      <c r="J104" s="185"/>
      <c r="K104" s="199"/>
      <c r="L104" s="199"/>
      <c r="M104" s="199"/>
      <c r="N104" s="199"/>
      <c r="O104" s="204"/>
      <c r="P104" s="205"/>
      <c r="Q104" s="206"/>
      <c r="R104" s="199"/>
      <c r="S104" s="199"/>
      <c r="T104" s="199"/>
      <c r="U104" s="199"/>
      <c r="V104" s="204"/>
      <c r="W104" s="205"/>
      <c r="X104" s="206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204"/>
      <c r="AK104" s="205"/>
      <c r="AL104" s="206"/>
      <c r="AM104" s="199"/>
      <c r="AN104" s="199"/>
      <c r="AO104" s="199"/>
      <c r="AP104" s="204"/>
      <c r="AQ104" s="205"/>
      <c r="AR104" s="12"/>
      <c r="AS104" s="199"/>
      <c r="AT104" s="199"/>
      <c r="AU104" s="199"/>
      <c r="AV104" s="199"/>
      <c r="AW104" s="199"/>
      <c r="AX104" s="199"/>
      <c r="AY104" s="199"/>
      <c r="AZ104" s="199"/>
      <c r="BA104" s="199"/>
      <c r="BB104" s="199"/>
      <c r="BC104" s="199"/>
      <c r="BD104" s="199"/>
      <c r="BE104" s="196"/>
      <c r="BF104" s="196"/>
      <c r="BG104" s="196"/>
      <c r="BH104" s="196"/>
      <c r="BI104" s="196"/>
      <c r="BJ104" s="196"/>
      <c r="BK104" s="196"/>
      <c r="BL104" s="196"/>
      <c r="BM104" s="186"/>
      <c r="BN104" s="186"/>
      <c r="BO104" s="186"/>
      <c r="BP104" s="187"/>
    </row>
    <row r="105" spans="1:68" s="3" customFormat="1" ht="6" customHeight="1" x14ac:dyDescent="0.2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3"/>
    </row>
    <row r="106" spans="1:68" s="3" customFormat="1" ht="11.25" customHeight="1" x14ac:dyDescent="0.2">
      <c r="A106" s="11"/>
      <c r="B106" s="12" t="s">
        <v>108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99" t="s">
        <v>109</v>
      </c>
      <c r="AR106" s="199"/>
      <c r="AS106" s="199"/>
      <c r="AT106" s="199"/>
      <c r="AU106" s="199"/>
      <c r="AV106" s="199"/>
      <c r="AW106" s="199"/>
      <c r="AX106" s="199"/>
      <c r="AY106" s="199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3"/>
    </row>
    <row r="107" spans="1:68" s="3" customFormat="1" ht="11.25" customHeight="1" x14ac:dyDescent="0.2">
      <c r="A107" s="11"/>
      <c r="B107" s="17" t="s">
        <v>110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3"/>
    </row>
    <row r="108" spans="1:68" s="3" customFormat="1" ht="11.25" customHeight="1" x14ac:dyDescent="0.2">
      <c r="A108" s="11"/>
      <c r="B108" s="186" t="s">
        <v>111</v>
      </c>
      <c r="C108" s="186"/>
      <c r="D108" s="186"/>
      <c r="E108" s="186"/>
      <c r="F108" s="186"/>
      <c r="G108" s="186"/>
      <c r="H108" s="186"/>
      <c r="I108" s="186"/>
      <c r="J108" s="18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99" t="s">
        <v>112</v>
      </c>
      <c r="AR108" s="199"/>
      <c r="AS108" s="199"/>
      <c r="AT108" s="199"/>
      <c r="AU108" s="199"/>
      <c r="AV108" s="199"/>
      <c r="AW108" s="199"/>
      <c r="AX108" s="199"/>
      <c r="AY108" s="199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3"/>
    </row>
    <row r="109" spans="1:68" s="3" customFormat="1" ht="4.5" customHeight="1" x14ac:dyDescent="0.2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6"/>
    </row>
    <row r="110" spans="1:68" s="3" customFormat="1" ht="7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1:68" s="3" customFormat="1" ht="7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1:68" s="3" customFormat="1" ht="7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1:68" s="3" customFormat="1" ht="7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1:68" s="3" customFormat="1" ht="7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</row>
    <row r="115" spans="1:68" s="3" customFormat="1" ht="7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</row>
    <row r="116" spans="1:68" s="3" customFormat="1" ht="7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</row>
    <row r="117" spans="1:68" s="3" customFormat="1" ht="7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</row>
    <row r="118" spans="1:68" s="3" customFormat="1" ht="7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</row>
    <row r="119" spans="1:68" s="3" customFormat="1" ht="7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</row>
    <row r="120" spans="1:68" s="3" customFormat="1" ht="7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</row>
    <row r="121" spans="1:68" s="3" customFormat="1" ht="7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1:68" s="3" customFormat="1" ht="7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1:68" s="3" customFormat="1" ht="7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1:68" s="3" customFormat="1" ht="7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1:68" s="3" customFormat="1" ht="7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1:68" s="3" customFormat="1" ht="7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1:68" s="3" customFormat="1" ht="7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1:68" s="3" customFormat="1" ht="7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1:68" s="3" customFormat="1" ht="7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1:68" s="3" customFormat="1" ht="7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1:68" s="3" customFormat="1" ht="7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1:68" s="3" customFormat="1" ht="7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1:68" s="3" customFormat="1" ht="7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1:68" s="3" customFormat="1" ht="7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1:68" s="3" customFormat="1" ht="7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1:68" s="3" customFormat="1" ht="7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1:68" s="3" customFormat="1" ht="7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1:68" s="3" customFormat="1" ht="7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1:68" s="3" customFormat="1" ht="7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1:68" s="3" customFormat="1" ht="7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1:68" s="3" customFormat="1" ht="7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1:68" s="3" customFormat="1" ht="7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1:68" s="3" customFormat="1" ht="7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1:68" s="3" customFormat="1" ht="7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1:68" s="3" customFormat="1" ht="7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1:68" s="3" customFormat="1" ht="7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1:68" s="3" customFormat="1" ht="7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1:68" s="3" customFormat="1" ht="7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1:68" s="3" customFormat="1" ht="7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1:68" s="3" customFormat="1" ht="7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1:68" s="3" customFormat="1" ht="7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1:68" s="3" customFormat="1" ht="7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1:68" s="3" customFormat="1" ht="7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1:68" s="3" customFormat="1" ht="7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1:68" s="3" customFormat="1" ht="7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1:68" s="3" customFormat="1" ht="7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1:68" s="3" customFormat="1" ht="7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1:68" s="3" customFormat="1" ht="7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1:68" s="3" customFormat="1" ht="7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1:68" s="3" customFormat="1" ht="7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1:68" s="3" customFormat="1" ht="7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1:68" s="3" customFormat="1" ht="7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1:68" s="3" customFormat="1" ht="7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1:68" s="3" customFormat="1" ht="7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1:68" s="3" customFormat="1" ht="7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1:68" s="3" customFormat="1" ht="7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1:68" s="3" customFormat="1" ht="7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1:68" s="3" customFormat="1" ht="7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1:68" s="3" customFormat="1" ht="7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1:68" s="3" customFormat="1" ht="7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1:68" s="3" customFormat="1" ht="7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1:68" s="3" customFormat="1" ht="7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1:68" s="3" customFormat="1" ht="7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1:68" s="3" customFormat="1" ht="7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1:68" s="3" customFormat="1" ht="7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1:68" s="3" customFormat="1" ht="7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1:68" s="3" customFormat="1" ht="7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1:68" s="3" customFormat="1" ht="7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</row>
    <row r="179" spans="1:68" s="3" customFormat="1" ht="7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</row>
    <row r="180" spans="1:68" s="3" customFormat="1" ht="7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</row>
    <row r="181" spans="1:68" s="3" customFormat="1" ht="7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</row>
    <row r="182" spans="1:68" s="3" customFormat="1" ht="7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</row>
    <row r="183" spans="1:68" s="3" customFormat="1" ht="7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</row>
    <row r="184" spans="1:68" s="3" customFormat="1" ht="7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</row>
    <row r="185" spans="1:68" s="3" customFormat="1" ht="7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</row>
    <row r="186" spans="1:68" s="3" customFormat="1" ht="7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</row>
    <row r="187" spans="1:68" s="3" customFormat="1" ht="7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</row>
    <row r="188" spans="1:68" s="3" customFormat="1" ht="7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</row>
    <row r="189" spans="1:68" s="3" customFormat="1" ht="7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</row>
    <row r="190" spans="1:68" s="3" customFormat="1" ht="7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</row>
    <row r="191" spans="1:68" s="3" customFormat="1" ht="7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</row>
    <row r="192" spans="1:68" s="3" customFormat="1" ht="7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</row>
    <row r="193" spans="1:68" s="3" customFormat="1" ht="7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</row>
    <row r="194" spans="1:68" s="3" customFormat="1" ht="7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</row>
    <row r="195" spans="1:68" s="3" customFormat="1" ht="7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</row>
    <row r="196" spans="1:68" s="3" customFormat="1" ht="7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</row>
    <row r="197" spans="1:68" s="3" customFormat="1" ht="7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</row>
    <row r="198" spans="1:68" s="3" customFormat="1" ht="7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</row>
    <row r="199" spans="1:68" s="3" customFormat="1" ht="7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</row>
    <row r="200" spans="1:68" s="3" customFormat="1" ht="7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</row>
    <row r="201" spans="1:68" s="3" customFormat="1" ht="7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</row>
    <row r="202" spans="1:68" s="3" customFormat="1" ht="7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</row>
    <row r="203" spans="1:68" s="3" customFormat="1" ht="7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</row>
    <row r="204" spans="1:68" s="3" customFormat="1" ht="7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</row>
    <row r="205" spans="1:68" s="3" customFormat="1" ht="7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</row>
    <row r="206" spans="1:68" s="3" customFormat="1" ht="7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</row>
    <row r="207" spans="1:68" s="3" customFormat="1" ht="7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</row>
    <row r="208" spans="1:68" s="3" customFormat="1" ht="7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</row>
    <row r="209" spans="1:68" s="3" customFormat="1" ht="7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</row>
    <row r="210" spans="1:68" s="3" customFormat="1" ht="7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</row>
    <row r="211" spans="1:68" s="3" customFormat="1" ht="7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</row>
    <row r="212" spans="1:68" s="3" customFormat="1" ht="7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</row>
    <row r="213" spans="1:68" s="3" customFormat="1" ht="7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</row>
    <row r="214" spans="1:68" s="3" customFormat="1" ht="7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</row>
    <row r="215" spans="1:68" s="3" customFormat="1" ht="7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</row>
    <row r="216" spans="1:68" s="3" customFormat="1" ht="7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</row>
    <row r="217" spans="1:68" s="3" customFormat="1" ht="7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</row>
    <row r="218" spans="1:68" s="3" customFormat="1" ht="7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</row>
    <row r="219" spans="1:68" s="3" customFormat="1" ht="7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</row>
    <row r="220" spans="1:68" s="3" customFormat="1" ht="7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</row>
    <row r="221" spans="1:68" s="3" customFormat="1" ht="7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</row>
    <row r="222" spans="1:68" s="3" customFormat="1" ht="7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</row>
    <row r="223" spans="1:68" s="3" customFormat="1" ht="7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</row>
    <row r="224" spans="1:68" s="3" customFormat="1" ht="7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</row>
    <row r="225" spans="1:68" s="3" customFormat="1" ht="7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</row>
    <row r="226" spans="1:68" s="3" customFormat="1" ht="7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</row>
    <row r="227" spans="1:68" s="3" customFormat="1" ht="7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</row>
    <row r="228" spans="1:68" s="3" customFormat="1" ht="7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</row>
    <row r="229" spans="1:68" s="3" customFormat="1" ht="7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</row>
    <row r="230" spans="1:68" s="3" customFormat="1" ht="7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</row>
    <row r="231" spans="1:68" s="3" customFormat="1" ht="7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</row>
    <row r="232" spans="1:68" s="3" customFormat="1" ht="7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</row>
    <row r="233" spans="1:68" s="3" customFormat="1" ht="7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</row>
    <row r="234" spans="1:68" s="3" customFormat="1" ht="7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</row>
    <row r="235" spans="1:68" s="3" customFormat="1" ht="7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</row>
    <row r="236" spans="1:68" s="3" customFormat="1" ht="7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</row>
    <row r="237" spans="1:68" s="3" customFormat="1" ht="7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</row>
    <row r="238" spans="1:68" s="3" customFormat="1" ht="7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</row>
    <row r="239" spans="1:68" s="3" customFormat="1" ht="7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</row>
    <row r="240" spans="1:68" s="3" customFormat="1" ht="7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</row>
    <row r="241" spans="1:68" s="3" customFormat="1" ht="7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</row>
    <row r="242" spans="1:68" s="3" customFormat="1" ht="7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</row>
    <row r="243" spans="1:68" s="3" customFormat="1" ht="7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</row>
    <row r="244" spans="1:68" s="3" customFormat="1" ht="7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</row>
    <row r="245" spans="1:68" s="3" customFormat="1" ht="7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</row>
    <row r="246" spans="1:68" s="3" customFormat="1" ht="7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</row>
    <row r="247" spans="1:68" s="3" customFormat="1" ht="7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</row>
    <row r="248" spans="1:68" s="3" customFormat="1" ht="7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</row>
    <row r="249" spans="1:68" s="3" customFormat="1" ht="7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</row>
    <row r="250" spans="1:68" s="3" customFormat="1" ht="7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</row>
    <row r="251" spans="1:68" s="3" customFormat="1" ht="7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</row>
    <row r="252" spans="1:68" s="3" customFormat="1" ht="7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</row>
    <row r="253" spans="1:68" s="3" customFormat="1" ht="7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</row>
    <row r="254" spans="1:68" s="3" customFormat="1" ht="7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</row>
    <row r="255" spans="1:68" s="3" customFormat="1" ht="7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</row>
    <row r="256" spans="1:68" s="3" customFormat="1" ht="7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</row>
    <row r="257" spans="1:68" s="3" customFormat="1" ht="7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</row>
    <row r="258" spans="1:68" s="3" customFormat="1" ht="7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</row>
    <row r="259" spans="1:68" s="3" customFormat="1" ht="7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</row>
    <row r="260" spans="1:68" s="3" customFormat="1" ht="7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</row>
    <row r="261" spans="1:68" s="3" customFormat="1" ht="7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</row>
    <row r="262" spans="1:68" s="3" customFormat="1" ht="7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</row>
    <row r="263" spans="1:68" s="3" customFormat="1" ht="7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</row>
    <row r="264" spans="1:68" s="3" customFormat="1" ht="7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</row>
    <row r="265" spans="1:68" s="3" customFormat="1" ht="7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</row>
    <row r="266" spans="1:68" s="3" customFormat="1" ht="7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</row>
    <row r="267" spans="1:68" s="3" customFormat="1" ht="7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</row>
    <row r="268" spans="1:68" s="3" customFormat="1" ht="7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</row>
    <row r="269" spans="1:68" s="3" customFormat="1" ht="7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</row>
    <row r="270" spans="1:68" s="3" customFormat="1" ht="7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</row>
    <row r="271" spans="1:68" s="3" customFormat="1" ht="7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</row>
    <row r="272" spans="1:68" s="3" customFormat="1" ht="7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</row>
    <row r="273" spans="1:68" s="3" customFormat="1" ht="7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</row>
    <row r="274" spans="1:68" s="3" customFormat="1" ht="7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</row>
    <row r="275" spans="1:68" s="3" customFormat="1" ht="7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</row>
    <row r="276" spans="1:68" s="3" customFormat="1" ht="7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</row>
    <row r="277" spans="1:68" s="3" customFormat="1" ht="7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</row>
    <row r="278" spans="1:68" s="3" customFormat="1" ht="7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</row>
    <row r="279" spans="1:68" s="3" customFormat="1" ht="7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</row>
    <row r="280" spans="1:68" s="3" customFormat="1" ht="7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</row>
    <row r="281" spans="1:68" s="3" customFormat="1" ht="7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</row>
    <row r="282" spans="1:68" s="3" customFormat="1" ht="7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</row>
    <row r="283" spans="1:68" s="3" customFormat="1" ht="7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</row>
    <row r="284" spans="1:68" s="3" customFormat="1" ht="7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</row>
    <row r="285" spans="1:68" s="3" customFormat="1" ht="7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</row>
    <row r="286" spans="1:68" s="3" customFormat="1" ht="7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</row>
    <row r="287" spans="1:68" s="3" customFormat="1" ht="7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</row>
    <row r="288" spans="1:68" s="3" customFormat="1" ht="7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</row>
    <row r="289" spans="1:68" s="3" customFormat="1" ht="7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</row>
    <row r="290" spans="1:68" s="3" customFormat="1" ht="7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</row>
    <row r="291" spans="1:68" s="3" customFormat="1" ht="7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</row>
    <row r="292" spans="1:68" s="3" customFormat="1" ht="7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</row>
    <row r="293" spans="1:68" s="3" customFormat="1" ht="7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</row>
    <row r="294" spans="1:68" s="3" customFormat="1" ht="7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</row>
    <row r="295" spans="1:68" s="3" customFormat="1" ht="7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</row>
    <row r="296" spans="1:68" s="3" customFormat="1" ht="7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</row>
    <row r="297" spans="1:68" s="3" customFormat="1" ht="7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</row>
    <row r="298" spans="1:68" s="3" customFormat="1" ht="7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</row>
    <row r="299" spans="1:68" s="3" customFormat="1" ht="7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</row>
    <row r="300" spans="1:68" s="3" customFormat="1" ht="7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</row>
    <row r="301" spans="1:68" s="3" customFormat="1" ht="7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</row>
    <row r="302" spans="1:68" s="3" customFormat="1" ht="7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</row>
    <row r="303" spans="1:68" s="3" customFormat="1" ht="7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</row>
    <row r="304" spans="1:68" s="3" customFormat="1" ht="7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</row>
    <row r="305" spans="1:68" s="3" customFormat="1" ht="7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</row>
    <row r="306" spans="1:68" s="3" customFormat="1" ht="7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</row>
    <row r="307" spans="1:68" s="3" customFormat="1" ht="7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</row>
    <row r="308" spans="1:68" s="3" customFormat="1" ht="7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</row>
    <row r="309" spans="1:68" s="3" customFormat="1" ht="7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</row>
    <row r="310" spans="1:68" s="3" customFormat="1" ht="7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</row>
    <row r="311" spans="1:68" s="3" customFormat="1" ht="7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</row>
    <row r="312" spans="1:68" s="3" customFormat="1" ht="7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</row>
    <row r="313" spans="1:68" s="3" customFormat="1" ht="7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</row>
    <row r="314" spans="1:68" s="3" customFormat="1" ht="7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</row>
    <row r="315" spans="1:68" s="3" customFormat="1" ht="7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</row>
    <row r="316" spans="1:68" s="3" customFormat="1" ht="7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</row>
    <row r="317" spans="1:68" s="3" customFormat="1" ht="7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</row>
    <row r="318" spans="1:68" s="3" customFormat="1" ht="7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</row>
    <row r="319" spans="1:68" s="3" customFormat="1" ht="7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</row>
    <row r="320" spans="1:68" s="3" customFormat="1" ht="7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</row>
    <row r="321" spans="1:68" s="3" customFormat="1" ht="7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</row>
    <row r="322" spans="1:68" s="3" customFormat="1" ht="7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</row>
    <row r="323" spans="1:68" s="3" customFormat="1" ht="7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</row>
    <row r="324" spans="1:68" s="3" customFormat="1" ht="7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</row>
    <row r="325" spans="1:68" s="3" customFormat="1" ht="7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</row>
    <row r="326" spans="1:68" s="3" customFormat="1" ht="7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</row>
    <row r="327" spans="1:68" s="3" customFormat="1" ht="7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</row>
    <row r="328" spans="1:68" s="3" customFormat="1" ht="7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</row>
    <row r="329" spans="1:68" s="3" customFormat="1" ht="7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</row>
    <row r="330" spans="1:68" s="3" customFormat="1" ht="7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</row>
    <row r="331" spans="1:68" s="3" customFormat="1" ht="7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</row>
    <row r="332" spans="1:68" s="3" customFormat="1" ht="7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</row>
    <row r="333" spans="1:68" s="3" customFormat="1" ht="7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</row>
    <row r="334" spans="1:68" s="3" customFormat="1" ht="7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</row>
    <row r="335" spans="1:68" s="3" customFormat="1" ht="7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</row>
    <row r="336" spans="1:68" s="3" customFormat="1" ht="7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</row>
    <row r="337" spans="1:68" s="3" customFormat="1" ht="7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</row>
    <row r="338" spans="1:68" s="3" customFormat="1" ht="7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</row>
    <row r="339" spans="1:68" s="3" customFormat="1" ht="7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</row>
    <row r="340" spans="1:68" s="3" customFormat="1" ht="7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</row>
    <row r="341" spans="1:68" s="3" customFormat="1" ht="7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</row>
    <row r="342" spans="1:68" s="3" customFormat="1" ht="7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</row>
    <row r="343" spans="1:68" s="3" customFormat="1" ht="7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</row>
    <row r="344" spans="1:68" s="3" customFormat="1" ht="7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</row>
    <row r="345" spans="1:68" s="3" customFormat="1" ht="7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</row>
    <row r="346" spans="1:68" s="3" customFormat="1" ht="7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</row>
    <row r="347" spans="1:68" s="3" customFormat="1" ht="7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</row>
    <row r="348" spans="1:68" s="3" customFormat="1" ht="7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</row>
    <row r="349" spans="1:68" s="3" customFormat="1" ht="7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</row>
    <row r="350" spans="1:68" s="3" customFormat="1" ht="7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</row>
    <row r="351" spans="1:68" s="3" customFormat="1" ht="7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</row>
    <row r="352" spans="1:68" s="3" customFormat="1" ht="7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</row>
    <row r="353" spans="1:68" s="3" customFormat="1" ht="7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</row>
    <row r="354" spans="1:68" s="3" customFormat="1" ht="7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</row>
    <row r="355" spans="1:68" s="3" customFormat="1" ht="7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</row>
    <row r="356" spans="1:68" s="3" customFormat="1" ht="7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</row>
    <row r="357" spans="1:68" s="3" customFormat="1" ht="7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</row>
    <row r="358" spans="1:68" s="3" customFormat="1" ht="7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</row>
    <row r="359" spans="1:68" s="3" customFormat="1" ht="7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</row>
    <row r="360" spans="1:68" s="3" customFormat="1" ht="7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</row>
    <row r="361" spans="1:68" s="3" customFormat="1" ht="7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</row>
    <row r="362" spans="1:68" s="3" customFormat="1" ht="7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</row>
    <row r="363" spans="1:68" s="3" customFormat="1" ht="7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</row>
    <row r="364" spans="1:68" s="3" customFormat="1" ht="7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</row>
    <row r="365" spans="1:68" s="3" customFormat="1" ht="7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</row>
    <row r="366" spans="1:68" s="3" customFormat="1" ht="7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</row>
    <row r="367" spans="1:68" s="3" customFormat="1" ht="7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</row>
    <row r="368" spans="1:68" s="3" customFormat="1" ht="7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</row>
    <row r="369" spans="1:68" s="3" customFormat="1" ht="7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</row>
    <row r="370" spans="1:68" s="3" customFormat="1" ht="7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</row>
    <row r="371" spans="1:68" s="3" customFormat="1" ht="7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</row>
    <row r="372" spans="1:68" s="3" customFormat="1" ht="7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</row>
    <row r="373" spans="1:68" s="3" customFormat="1" ht="7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</row>
    <row r="374" spans="1:68" s="3" customFormat="1" ht="7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</row>
    <row r="375" spans="1:68" s="3" customFormat="1" ht="7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</row>
    <row r="376" spans="1:68" s="3" customFormat="1" ht="7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</row>
    <row r="377" spans="1:68" s="3" customFormat="1" ht="7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</row>
    <row r="378" spans="1:68" s="3" customFormat="1" ht="7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</row>
    <row r="379" spans="1:68" s="3" customFormat="1" ht="7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</row>
    <row r="380" spans="1:68" s="3" customFormat="1" ht="7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</row>
    <row r="381" spans="1:68" s="3" customFormat="1" ht="7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</row>
    <row r="382" spans="1:68" s="3" customFormat="1" ht="7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</row>
    <row r="383" spans="1:68" s="3" customFormat="1" ht="7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</row>
    <row r="384" spans="1:68" s="3" customFormat="1" ht="7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</row>
    <row r="385" spans="1:68" s="3" customFormat="1" ht="7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</row>
    <row r="386" spans="1:68" s="3" customFormat="1" ht="7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</row>
    <row r="387" spans="1:68" s="3" customFormat="1" ht="7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</row>
    <row r="388" spans="1:68" s="3" customFormat="1" ht="7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</row>
    <row r="389" spans="1:68" s="3" customFormat="1" ht="7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</row>
    <row r="390" spans="1:68" s="3" customFormat="1" ht="7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</row>
    <row r="391" spans="1:68" s="3" customFormat="1" ht="7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</row>
    <row r="392" spans="1:68" s="3" customFormat="1" ht="7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</row>
    <row r="393" spans="1:68" s="3" customFormat="1" ht="7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</row>
    <row r="394" spans="1:68" s="3" customFormat="1" ht="7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</row>
    <row r="395" spans="1:68" s="3" customFormat="1" ht="7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</row>
    <row r="396" spans="1:68" s="3" customFormat="1" ht="7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</row>
    <row r="397" spans="1:68" s="3" customFormat="1" ht="7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</row>
    <row r="398" spans="1:68" s="3" customFormat="1" ht="7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</row>
    <row r="399" spans="1:68" s="3" customFormat="1" ht="7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</row>
    <row r="400" spans="1:68" s="3" customFormat="1" ht="7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</row>
    <row r="401" spans="1:68" s="3" customFormat="1" ht="7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</row>
    <row r="402" spans="1:68" s="3" customFormat="1" ht="7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</row>
    <row r="403" spans="1:68" s="3" customFormat="1" ht="7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</row>
    <row r="404" spans="1:68" s="3" customFormat="1" ht="7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</row>
    <row r="405" spans="1:68" s="3" customFormat="1" ht="7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</row>
    <row r="406" spans="1:68" s="3" customFormat="1" ht="7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</row>
    <row r="407" spans="1:68" s="3" customFormat="1" ht="7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</row>
    <row r="408" spans="1:68" s="3" customFormat="1" ht="7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</row>
    <row r="409" spans="1:68" s="3" customFormat="1" ht="7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</row>
    <row r="410" spans="1:68" s="3" customFormat="1" ht="7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</row>
    <row r="411" spans="1:68" s="3" customFormat="1" ht="7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</row>
    <row r="412" spans="1:68" s="3" customFormat="1" ht="7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</row>
    <row r="413" spans="1:68" s="3" customFormat="1" ht="7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</row>
    <row r="414" spans="1:68" s="3" customFormat="1" ht="7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</row>
    <row r="415" spans="1:68" s="3" customFormat="1" ht="7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</row>
    <row r="416" spans="1:68" s="3" customFormat="1" ht="7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</row>
    <row r="417" spans="1:68" s="3" customFormat="1" ht="7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</row>
    <row r="418" spans="1:68" s="3" customFormat="1" ht="7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</row>
    <row r="419" spans="1:68" s="3" customFormat="1" ht="7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</row>
    <row r="420" spans="1:68" s="3" customFormat="1" ht="7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</row>
    <row r="421" spans="1:68" s="3" customFormat="1" ht="7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</row>
    <row r="422" spans="1:68" s="3" customFormat="1" ht="7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</row>
    <row r="423" spans="1:68" s="3" customFormat="1" ht="7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</row>
    <row r="424" spans="1:68" s="3" customFormat="1" ht="7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</row>
    <row r="425" spans="1:68" s="3" customFormat="1" ht="7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</row>
    <row r="426" spans="1:68" s="3" customFormat="1" ht="7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</row>
    <row r="427" spans="1:68" s="3" customFormat="1" ht="7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</row>
    <row r="428" spans="1:68" s="3" customFormat="1" ht="7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</row>
    <row r="429" spans="1:68" s="3" customFormat="1" ht="7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</row>
    <row r="430" spans="1:68" s="3" customFormat="1" ht="7.5" customHeight="1" x14ac:dyDescent="0.2"/>
    <row r="431" spans="1:68" s="3" customFormat="1" ht="7.5" customHeight="1" x14ac:dyDescent="0.2"/>
    <row r="432" spans="1:68" s="3" customFormat="1" ht="7.5" customHeight="1" x14ac:dyDescent="0.2"/>
    <row r="433" s="3" customFormat="1" ht="7.5" customHeight="1" x14ac:dyDescent="0.2"/>
    <row r="434" s="3" customFormat="1" ht="7.5" customHeight="1" x14ac:dyDescent="0.2"/>
    <row r="435" s="3" customFormat="1" ht="7.5" customHeight="1" x14ac:dyDescent="0.2"/>
  </sheetData>
  <sheetProtection algorithmName="SHA-512" hashValue="1g8rw+0bpYXdaDaYe2uVbxvID4rZII7m+/X8sXffJc9T5YvJO/yCSEzYBplqoh6ySOaBaCZqkwAPznkARnDLhQ==" saltValue="Sd2VtszeMyhx1zbDKlRFlA==" spinCount="100000" sheet="1" selectLockedCells="1"/>
  <mergeCells count="214">
    <mergeCell ref="AZ106:BO106"/>
    <mergeCell ref="AQ108:AY108"/>
    <mergeCell ref="AZ108:BO108"/>
    <mergeCell ref="AQ106:AY106"/>
    <mergeCell ref="N107:W107"/>
    <mergeCell ref="B108:J108"/>
    <mergeCell ref="K108:W108"/>
    <mergeCell ref="AZ98:BO99"/>
    <mergeCell ref="AZ100:BO101"/>
    <mergeCell ref="A100:AB101"/>
    <mergeCell ref="B103:J104"/>
    <mergeCell ref="K103:N104"/>
    <mergeCell ref="O103:P104"/>
    <mergeCell ref="Q103:U104"/>
    <mergeCell ref="V103:W104"/>
    <mergeCell ref="X103:AI104"/>
    <mergeCell ref="AJ103:AK104"/>
    <mergeCell ref="AL103:AO104"/>
    <mergeCell ref="AP103:AQ104"/>
    <mergeCell ref="AS103:BD104"/>
    <mergeCell ref="BM103:BP104"/>
    <mergeCell ref="BE103:BL104"/>
    <mergeCell ref="A95:A96"/>
    <mergeCell ref="B95:Q96"/>
    <mergeCell ref="AG95:AJ96"/>
    <mergeCell ref="A98:C99"/>
    <mergeCell ref="D98:R99"/>
    <mergeCell ref="C91:BP91"/>
    <mergeCell ref="A87:BP87"/>
    <mergeCell ref="BG92:BH93"/>
    <mergeCell ref="BI92:BJ93"/>
    <mergeCell ref="BL92:BM93"/>
    <mergeCell ref="BN92:BO93"/>
    <mergeCell ref="A92:BE93"/>
    <mergeCell ref="A86:BP86"/>
    <mergeCell ref="A90:BP90"/>
    <mergeCell ref="A89:BP89"/>
    <mergeCell ref="A88:BP88"/>
    <mergeCell ref="A81:D85"/>
    <mergeCell ref="F81:BP82"/>
    <mergeCell ref="F83:G84"/>
    <mergeCell ref="H83:AB84"/>
    <mergeCell ref="AD83:AE84"/>
    <mergeCell ref="AF83:BB84"/>
    <mergeCell ref="AQ73:BA74"/>
    <mergeCell ref="BB73:BP74"/>
    <mergeCell ref="A73:S74"/>
    <mergeCell ref="A75:BP75"/>
    <mergeCell ref="A76:D80"/>
    <mergeCell ref="F77:G78"/>
    <mergeCell ref="H77:L78"/>
    <mergeCell ref="N77:O78"/>
    <mergeCell ref="P77:Y78"/>
    <mergeCell ref="AA77:AB78"/>
    <mergeCell ref="AC77:AL78"/>
    <mergeCell ref="AN77:AO78"/>
    <mergeCell ref="AP77:AY78"/>
    <mergeCell ref="BA77:BB78"/>
    <mergeCell ref="BC77:BL78"/>
    <mergeCell ref="F79:BP80"/>
    <mergeCell ref="T73:Y74"/>
    <mergeCell ref="Z73:AG74"/>
    <mergeCell ref="AH73:AP74"/>
    <mergeCell ref="AQ67:BA69"/>
    <mergeCell ref="BB67:BP69"/>
    <mergeCell ref="A70:D72"/>
    <mergeCell ref="E70:S72"/>
    <mergeCell ref="T70:Y72"/>
    <mergeCell ref="Z70:AG72"/>
    <mergeCell ref="AH70:AP72"/>
    <mergeCell ref="AQ70:BA72"/>
    <mergeCell ref="BB70:BP72"/>
    <mergeCell ref="A67:D69"/>
    <mergeCell ref="E67:S69"/>
    <mergeCell ref="T67:Y69"/>
    <mergeCell ref="Z67:AG69"/>
    <mergeCell ref="AH67:AP69"/>
    <mergeCell ref="AQ61:BA63"/>
    <mergeCell ref="BB61:BP63"/>
    <mergeCell ref="A64:D66"/>
    <mergeCell ref="E64:S66"/>
    <mergeCell ref="T64:Y66"/>
    <mergeCell ref="Z64:AG66"/>
    <mergeCell ref="AH64:AP66"/>
    <mergeCell ref="AQ64:BA66"/>
    <mergeCell ref="BB64:BP66"/>
    <mergeCell ref="A61:D63"/>
    <mergeCell ref="E61:S63"/>
    <mergeCell ref="T61:Y63"/>
    <mergeCell ref="Z61:AG63"/>
    <mergeCell ref="AH61:AP63"/>
    <mergeCell ref="E56:S57"/>
    <mergeCell ref="A56:D57"/>
    <mergeCell ref="BB58:BP60"/>
    <mergeCell ref="AQ58:BA60"/>
    <mergeCell ref="AH58:AP60"/>
    <mergeCell ref="Z58:AG60"/>
    <mergeCell ref="T58:Y60"/>
    <mergeCell ref="E58:S60"/>
    <mergeCell ref="A58:D60"/>
    <mergeCell ref="BB56:BP57"/>
    <mergeCell ref="AQ56:BA57"/>
    <mergeCell ref="AH56:AP57"/>
    <mergeCell ref="Z56:AG57"/>
    <mergeCell ref="T56:Y57"/>
    <mergeCell ref="A46:BP46"/>
    <mergeCell ref="A47:BP47"/>
    <mergeCell ref="A48:D55"/>
    <mergeCell ref="E54:S55"/>
    <mergeCell ref="E48:Y53"/>
    <mergeCell ref="T54:Y55"/>
    <mergeCell ref="Z48:AG53"/>
    <mergeCell ref="Z54:AG55"/>
    <mergeCell ref="AH48:AP53"/>
    <mergeCell ref="AH54:AP55"/>
    <mergeCell ref="AQ48:BA53"/>
    <mergeCell ref="AQ54:BA55"/>
    <mergeCell ref="BB48:BP53"/>
    <mergeCell ref="BB54:BP55"/>
    <mergeCell ref="J40:R42"/>
    <mergeCell ref="A40:I42"/>
    <mergeCell ref="BD43:BP45"/>
    <mergeCell ref="AT43:BC45"/>
    <mergeCell ref="AK43:AS45"/>
    <mergeCell ref="AB43:AJ45"/>
    <mergeCell ref="S43:AA45"/>
    <mergeCell ref="J43:R45"/>
    <mergeCell ref="A43:I45"/>
    <mergeCell ref="BD40:BP42"/>
    <mergeCell ref="AT40:BC42"/>
    <mergeCell ref="AK40:AS42"/>
    <mergeCell ref="AB40:AJ42"/>
    <mergeCell ref="S40:AA42"/>
    <mergeCell ref="AT36:BC36"/>
    <mergeCell ref="A26:BP27"/>
    <mergeCell ref="BD39:BP39"/>
    <mergeCell ref="BD37:BP38"/>
    <mergeCell ref="BD36:BP36"/>
    <mergeCell ref="AL37:AM38"/>
    <mergeCell ref="AO37:AP38"/>
    <mergeCell ref="AB39:AJ39"/>
    <mergeCell ref="AK39:AS39"/>
    <mergeCell ref="AT39:BC39"/>
    <mergeCell ref="AT37:BC38"/>
    <mergeCell ref="A22:BP23"/>
    <mergeCell ref="A24:B25"/>
    <mergeCell ref="C24:D25"/>
    <mergeCell ref="F24:G25"/>
    <mergeCell ref="H24:I25"/>
    <mergeCell ref="K24:L25"/>
    <mergeCell ref="M24:W25"/>
    <mergeCell ref="X24:Y25"/>
    <mergeCell ref="Z24:AJ25"/>
    <mergeCell ref="AZ16:BP18"/>
    <mergeCell ref="A19:D21"/>
    <mergeCell ref="E19:N21"/>
    <mergeCell ref="O19:Z21"/>
    <mergeCell ref="AA19:AD21"/>
    <mergeCell ref="AE19:AH21"/>
    <mergeCell ref="AI19:AY21"/>
    <mergeCell ref="AZ19:BP21"/>
    <mergeCell ref="A16:D18"/>
    <mergeCell ref="E16:N18"/>
    <mergeCell ref="O16:AD18"/>
    <mergeCell ref="AE16:AH18"/>
    <mergeCell ref="AI16:AY18"/>
    <mergeCell ref="AZ10:BP12"/>
    <mergeCell ref="A13:D15"/>
    <mergeCell ref="E13:N15"/>
    <mergeCell ref="O13:AD15"/>
    <mergeCell ref="AE13:AH15"/>
    <mergeCell ref="AI13:AY15"/>
    <mergeCell ref="AZ13:BP15"/>
    <mergeCell ref="A10:D12"/>
    <mergeCell ref="E10:N12"/>
    <mergeCell ref="O10:AD12"/>
    <mergeCell ref="AE10:AH12"/>
    <mergeCell ref="AI10:AY12"/>
    <mergeCell ref="A6:AQ7"/>
    <mergeCell ref="BB6:BP7"/>
    <mergeCell ref="A8:D9"/>
    <mergeCell ref="E8:N9"/>
    <mergeCell ref="O8:AD9"/>
    <mergeCell ref="AE8:AH9"/>
    <mergeCell ref="AI8:AY9"/>
    <mergeCell ref="AZ8:BP9"/>
    <mergeCell ref="AS4:BG5"/>
    <mergeCell ref="BH4:BI5"/>
    <mergeCell ref="BJ4:BK5"/>
    <mergeCell ref="BL4:BP5"/>
    <mergeCell ref="A1:BP2"/>
    <mergeCell ref="A28:BP29"/>
    <mergeCell ref="A30:BP31"/>
    <mergeCell ref="A32:R33"/>
    <mergeCell ref="S32:T33"/>
    <mergeCell ref="U32:V33"/>
    <mergeCell ref="X32:Y33"/>
    <mergeCell ref="Z32:AA33"/>
    <mergeCell ref="A39:I39"/>
    <mergeCell ref="A34:BP35"/>
    <mergeCell ref="A36:I36"/>
    <mergeCell ref="B37:C38"/>
    <mergeCell ref="E37:F38"/>
    <mergeCell ref="J36:R36"/>
    <mergeCell ref="K37:L38"/>
    <mergeCell ref="N37:O38"/>
    <mergeCell ref="J39:R39"/>
    <mergeCell ref="S39:AA39"/>
    <mergeCell ref="S37:AA38"/>
    <mergeCell ref="S36:AA36"/>
    <mergeCell ref="AB36:AJ36"/>
    <mergeCell ref="AK36:AS36"/>
    <mergeCell ref="AC37:AD38"/>
    <mergeCell ref="AF37:AG38"/>
  </mergeCells>
  <conditionalFormatting sqref="C24:D25 H24:I25">
    <cfRule type="duplicateValues" dxfId="2" priority="3"/>
  </conditionalFormatting>
  <conditionalFormatting sqref="U32:V33 Z32:AA33">
    <cfRule type="duplicateValues" dxfId="1" priority="2"/>
  </conditionalFormatting>
  <conditionalFormatting sqref="BI92:BJ93 BN92:BO93">
    <cfRule type="duplicateValues" dxfId="0" priority="1"/>
  </conditionalFormatting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Unos</vt:lpstr>
      <vt:lpstr>Obrazac SZD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2020-05-14T15:12:10Z</cp:lastPrinted>
  <dcterms:created xsi:type="dcterms:W3CDTF">2020-05-13T21:32:23Z</dcterms:created>
  <dcterms:modified xsi:type="dcterms:W3CDTF">2020-05-14T21:31:16Z</dcterms:modified>
</cp:coreProperties>
</file>